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worksheets/sheet3.xml" ContentType="application/vnd.openxmlformats-officedocument.spreadsheetml.work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chartsheets/sheet4.xml" ContentType="application/vnd.openxmlformats-officedocument.spreadsheetml.chart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328"/>
  <workbookPr/>
  <mc:AlternateContent xmlns:mc="http://schemas.openxmlformats.org/markup-compatibility/2006">
    <mc:Choice Requires="x15">
      <x15ac:absPath xmlns:x15ac="http://schemas.microsoft.com/office/spreadsheetml/2010/11/ac" url="C:\Users\afree\Documents\Github\Canada-CI\RESULTS\EXPORTS\"/>
    </mc:Choice>
  </mc:AlternateContent>
  <xr:revisionPtr revIDLastSave="0" documentId="13_ncr:1_{056250C1-70D1-49B9-8B78-B1F4D7E9C42C}" xr6:coauthVersionLast="45" xr6:coauthVersionMax="45" xr10:uidLastSave="{00000000-0000-0000-0000-000000000000}"/>
  <bookViews>
    <workbookView xWindow="-98" yWindow="-98" windowWidth="28996" windowHeight="15945" activeTab="6" xr2:uid="{00000000-000D-0000-FFFF-FFFF00000000}"/>
  </bookViews>
  <sheets>
    <sheet name="Title" sheetId="5" r:id="rId1"/>
    <sheet name="Jobs Chart Data" sheetId="1" r:id="rId2"/>
    <sheet name="Manitoba CI Unemployment" sheetId="10" r:id="rId3"/>
    <sheet name="Unemployment Chart Data" sheetId="8" r:id="rId4"/>
    <sheet name="Canada CI Jobs" sheetId="6" r:id="rId5"/>
    <sheet name="Manitoba CI Jobs" sheetId="7" r:id="rId6"/>
    <sheet name="Canada Unemployment" sheetId="9" r:id="rId7"/>
  </sheets>
  <calcPr calcId="191029" concurrentCalc="0"/>
  <pivotCaches>
    <pivotCache cacheId="0" r:id="rId8"/>
    <pivotCache cacheId="1" r:id="rId9"/>
    <pivotCache cacheId="17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07a3c2f1-d256-4b10-bc06-9c562c07049d" name="Geography" connection="SqlServer DESKTOP-KSAPEQM CANADA_CI_OLTP"/>
          <x15:modelTable id="fact_7896638d-3373-4aa6-89a5-7b7e0a44fe0a" name="fact" connection="SqlServer DESKTOP-KSAPEQM CANADA_CI_OLTP"/>
          <x15:modelTable id="dim_industry_with_descriptions_ba11a2a6-55fd-4f36-a5b0-69a7818e7b2c" name="Industry" connection="SqlServer DESKTOP-KSAPEQM CANADA_CI_OLTP"/>
        </x15:modelTables>
        <x15:modelRelationships>
          <x15:modelRelationship fromTable="fact" fromColumn="geo_name_id" toTable="Geography" toColumn="geo_name_id"/>
          <x15:modelRelationship fromTable="fact" fromColumn="pnaics_id" toTable="Industry" toColumn="pnaics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R101" i="8" l="1"/>
  <c r="AR102" i="8"/>
  <c r="AQ101" i="8"/>
  <c r="AQ102" i="8"/>
  <c r="AP101" i="8"/>
  <c r="AP102" i="8"/>
  <c r="AO101" i="8"/>
  <c r="AO102" i="8"/>
  <c r="AN101" i="8"/>
  <c r="AN102" i="8"/>
  <c r="AM101" i="8"/>
  <c r="AM102" i="8"/>
  <c r="AL101" i="8"/>
  <c r="AL102" i="8"/>
  <c r="AK101" i="8"/>
  <c r="AK102" i="8"/>
  <c r="AJ101" i="8"/>
  <c r="AJ102" i="8"/>
  <c r="AI101" i="8"/>
  <c r="AI102" i="8"/>
  <c r="AH101" i="8"/>
  <c r="AH102" i="8"/>
  <c r="AG101" i="8"/>
  <c r="AG102" i="8"/>
  <c r="AF101" i="8"/>
  <c r="AF102" i="8"/>
  <c r="AE101" i="8"/>
  <c r="AE102" i="8"/>
  <c r="AD101" i="8"/>
  <c r="AD102" i="8"/>
  <c r="AC101" i="8"/>
  <c r="AC102" i="8"/>
  <c r="AB101" i="8"/>
  <c r="AB102" i="8"/>
  <c r="AA101" i="8"/>
  <c r="AA102" i="8"/>
  <c r="Z101" i="8"/>
  <c r="Z102" i="8"/>
  <c r="Y101" i="8"/>
  <c r="Y102" i="8"/>
  <c r="X101" i="8"/>
  <c r="X102" i="8"/>
  <c r="W101" i="8"/>
  <c r="W102" i="8"/>
  <c r="V101" i="8"/>
  <c r="V102" i="8"/>
  <c r="U101" i="8"/>
  <c r="U102" i="8"/>
  <c r="T101" i="8"/>
  <c r="T102" i="8"/>
  <c r="S101" i="8"/>
  <c r="S102" i="8"/>
  <c r="R101" i="8"/>
  <c r="R102" i="8"/>
  <c r="Q101" i="8"/>
  <c r="Q102" i="8"/>
  <c r="P101" i="8"/>
  <c r="P102" i="8"/>
  <c r="O101" i="8"/>
  <c r="O102" i="8"/>
  <c r="N101" i="8"/>
  <c r="N102" i="8"/>
  <c r="M101" i="8"/>
  <c r="M102" i="8"/>
  <c r="L101" i="8"/>
  <c r="L102" i="8"/>
  <c r="K101" i="8"/>
  <c r="K102" i="8"/>
  <c r="J101" i="8"/>
  <c r="J102" i="8"/>
  <c r="I101" i="8"/>
  <c r="I102" i="8"/>
  <c r="H101" i="8"/>
  <c r="H102" i="8"/>
  <c r="G101" i="8"/>
  <c r="G102" i="8"/>
  <c r="F101" i="8"/>
  <c r="F102" i="8"/>
  <c r="E101" i="8"/>
  <c r="E102" i="8"/>
  <c r="D101" i="8"/>
  <c r="D102" i="8"/>
  <c r="C101" i="8"/>
  <c r="C102" i="8"/>
  <c r="B102" i="8"/>
  <c r="B101" i="8"/>
  <c r="AR98" i="8"/>
  <c r="AR99" i="8"/>
  <c r="AQ98" i="8"/>
  <c r="AQ99" i="8"/>
  <c r="AP98" i="8"/>
  <c r="AP99" i="8"/>
  <c r="AO98" i="8"/>
  <c r="AO99" i="8"/>
  <c r="AN98" i="8"/>
  <c r="AN99" i="8"/>
  <c r="AM98" i="8"/>
  <c r="AM99" i="8"/>
  <c r="AL98" i="8"/>
  <c r="AL99" i="8"/>
  <c r="AK98" i="8"/>
  <c r="AK99" i="8"/>
  <c r="AJ98" i="8"/>
  <c r="AJ99" i="8"/>
  <c r="AI98" i="8"/>
  <c r="AI99" i="8"/>
  <c r="AH98" i="8"/>
  <c r="AH99" i="8"/>
  <c r="AG98" i="8"/>
  <c r="AG99" i="8"/>
  <c r="AF98" i="8"/>
  <c r="AF99" i="8"/>
  <c r="AE98" i="8"/>
  <c r="AE99" i="8"/>
  <c r="AD98" i="8"/>
  <c r="AD99" i="8"/>
  <c r="AC98" i="8"/>
  <c r="AC99" i="8"/>
  <c r="AB98" i="8"/>
  <c r="AB99" i="8"/>
  <c r="AA98" i="8"/>
  <c r="AA99" i="8"/>
  <c r="Z98" i="8"/>
  <c r="Z99" i="8"/>
  <c r="Y98" i="8"/>
  <c r="Y99" i="8"/>
  <c r="X98" i="8"/>
  <c r="X99" i="8"/>
  <c r="W98" i="8"/>
  <c r="W99" i="8"/>
  <c r="V98" i="8"/>
  <c r="V99" i="8"/>
  <c r="U98" i="8"/>
  <c r="U99" i="8"/>
  <c r="T98" i="8"/>
  <c r="T99" i="8"/>
  <c r="S98" i="8"/>
  <c r="S99" i="8"/>
  <c r="R98" i="8"/>
  <c r="R99" i="8"/>
  <c r="Q98" i="8"/>
  <c r="Q99" i="8"/>
  <c r="P98" i="8"/>
  <c r="P99" i="8"/>
  <c r="O98" i="8"/>
  <c r="O99" i="8"/>
  <c r="N98" i="8"/>
  <c r="N99" i="8"/>
  <c r="M98" i="8"/>
  <c r="M99" i="8"/>
  <c r="L98" i="8"/>
  <c r="L99" i="8"/>
  <c r="K98" i="8"/>
  <c r="K99" i="8"/>
  <c r="J98" i="8"/>
  <c r="J99" i="8"/>
  <c r="I98" i="8"/>
  <c r="I99" i="8"/>
  <c r="H98" i="8"/>
  <c r="H99" i="8"/>
  <c r="G98" i="8"/>
  <c r="G99" i="8"/>
  <c r="F98" i="8"/>
  <c r="F99" i="8"/>
  <c r="E98" i="8"/>
  <c r="E99" i="8"/>
  <c r="D98" i="8"/>
  <c r="D99" i="8"/>
  <c r="C98" i="8"/>
  <c r="C99" i="8"/>
  <c r="B99" i="8"/>
  <c r="B98" i="8"/>
  <c r="AR35" i="1"/>
  <c r="AR36" i="1"/>
  <c r="AQ35" i="1"/>
  <c r="AQ36" i="1"/>
  <c r="AP35" i="1"/>
  <c r="AP36" i="1"/>
  <c r="AO35" i="1"/>
  <c r="AO36" i="1"/>
  <c r="AN35" i="1"/>
  <c r="AN36" i="1"/>
  <c r="AM35" i="1"/>
  <c r="AM36" i="1"/>
  <c r="AL35" i="1"/>
  <c r="AL36" i="1"/>
  <c r="AK35" i="1"/>
  <c r="AK36" i="1"/>
  <c r="AJ35" i="1"/>
  <c r="AJ36" i="1"/>
  <c r="AI35" i="1"/>
  <c r="AI36" i="1"/>
  <c r="AH35" i="1"/>
  <c r="AH36" i="1"/>
  <c r="AG35" i="1"/>
  <c r="AG36" i="1"/>
  <c r="AF35" i="1"/>
  <c r="AF36" i="1"/>
  <c r="AE35" i="1"/>
  <c r="AE36" i="1"/>
  <c r="AD35" i="1"/>
  <c r="AD36" i="1"/>
  <c r="AC35" i="1"/>
  <c r="AC36" i="1"/>
  <c r="AB35" i="1"/>
  <c r="AB36" i="1"/>
  <c r="AA35" i="1"/>
  <c r="AA36" i="1"/>
  <c r="Z35" i="1"/>
  <c r="Z36" i="1"/>
  <c r="Y35" i="1"/>
  <c r="Y36" i="1"/>
  <c r="X35" i="1"/>
  <c r="X36" i="1"/>
  <c r="W35" i="1"/>
  <c r="W36" i="1"/>
  <c r="V35" i="1"/>
  <c r="V36" i="1"/>
  <c r="U35" i="1"/>
  <c r="U36" i="1"/>
  <c r="T35" i="1"/>
  <c r="T36" i="1"/>
  <c r="S35" i="1"/>
  <c r="S36" i="1"/>
  <c r="R35" i="1"/>
  <c r="R36" i="1"/>
  <c r="Q35" i="1"/>
  <c r="Q36" i="1"/>
  <c r="P35" i="1"/>
  <c r="P36" i="1"/>
  <c r="O35" i="1"/>
  <c r="O36" i="1"/>
  <c r="N35" i="1"/>
  <c r="N36" i="1"/>
  <c r="M35" i="1"/>
  <c r="M36" i="1"/>
  <c r="L35" i="1"/>
  <c r="L36" i="1"/>
  <c r="K35" i="1"/>
  <c r="K36" i="1"/>
  <c r="J35" i="1"/>
  <c r="J36" i="1"/>
  <c r="I35" i="1"/>
  <c r="I36" i="1"/>
  <c r="H35" i="1"/>
  <c r="H36" i="1"/>
  <c r="G35" i="1"/>
  <c r="G36" i="1"/>
  <c r="F35" i="1"/>
  <c r="F36" i="1"/>
  <c r="E35" i="1"/>
  <c r="E36" i="1"/>
  <c r="D35" i="1"/>
  <c r="D36" i="1"/>
  <c r="C35" i="1"/>
  <c r="C36" i="1"/>
  <c r="B35" i="1"/>
  <c r="B36" i="1"/>
  <c r="AR32" i="1"/>
  <c r="AR33" i="1"/>
  <c r="AQ32" i="1"/>
  <c r="AQ33" i="1"/>
  <c r="AP32" i="1"/>
  <c r="AP33" i="1"/>
  <c r="AO32" i="1"/>
  <c r="AO33" i="1"/>
  <c r="AN32" i="1"/>
  <c r="AN33" i="1"/>
  <c r="AM32" i="1"/>
  <c r="AM33" i="1"/>
  <c r="AL32" i="1"/>
  <c r="AL33" i="1"/>
  <c r="AK32" i="1"/>
  <c r="AK33" i="1"/>
  <c r="AJ32" i="1"/>
  <c r="AJ33" i="1"/>
  <c r="AI32" i="1"/>
  <c r="AI33" i="1"/>
  <c r="AH32" i="1"/>
  <c r="AH33" i="1"/>
  <c r="AG32" i="1"/>
  <c r="AG33" i="1"/>
  <c r="AF32" i="1"/>
  <c r="AF33" i="1"/>
  <c r="AE32" i="1"/>
  <c r="AE33" i="1"/>
  <c r="AD32" i="1"/>
  <c r="AD33" i="1"/>
  <c r="AC32" i="1"/>
  <c r="AC33" i="1"/>
  <c r="AB32" i="1"/>
  <c r="AB33" i="1"/>
  <c r="AA32" i="1"/>
  <c r="AA33" i="1"/>
  <c r="Z32" i="1"/>
  <c r="Z33" i="1"/>
  <c r="Y32" i="1"/>
  <c r="Y33" i="1"/>
  <c r="X32" i="1"/>
  <c r="X33" i="1"/>
  <c r="W32" i="1"/>
  <c r="W33" i="1"/>
  <c r="V32" i="1"/>
  <c r="V33" i="1"/>
  <c r="U32" i="1"/>
  <c r="U33" i="1"/>
  <c r="T32" i="1"/>
  <c r="T33" i="1"/>
  <c r="S32" i="1"/>
  <c r="S33" i="1"/>
  <c r="R32" i="1"/>
  <c r="R33" i="1"/>
  <c r="Q32" i="1"/>
  <c r="Q33" i="1"/>
  <c r="P32" i="1"/>
  <c r="P33" i="1"/>
  <c r="O32" i="1"/>
  <c r="O33" i="1"/>
  <c r="N32" i="1"/>
  <c r="N33" i="1"/>
  <c r="M32" i="1"/>
  <c r="M33" i="1"/>
  <c r="L32" i="1"/>
  <c r="L33" i="1"/>
  <c r="K32" i="1"/>
  <c r="K33" i="1"/>
  <c r="J32" i="1"/>
  <c r="J33" i="1"/>
  <c r="I32" i="1"/>
  <c r="I33" i="1"/>
  <c r="H32" i="1"/>
  <c r="H33" i="1"/>
  <c r="G32" i="1"/>
  <c r="G33" i="1"/>
  <c r="F32" i="1"/>
  <c r="F33" i="1"/>
  <c r="E32" i="1"/>
  <c r="E33" i="1"/>
  <c r="D32" i="1"/>
  <c r="D33" i="1"/>
  <c r="C32" i="1"/>
  <c r="C33" i="1"/>
  <c r="B32" i="1"/>
  <c r="B33" i="1"/>
  <c r="AR64" i="8"/>
  <c r="AQ64" i="8"/>
  <c r="AP64" i="8"/>
  <c r="AO64" i="8"/>
  <c r="AN64" i="8"/>
  <c r="AM64" i="8"/>
  <c r="AL64" i="8"/>
  <c r="AK64" i="8"/>
  <c r="AJ64" i="8"/>
  <c r="AI64" i="8"/>
  <c r="AH64" i="8"/>
  <c r="AG64" i="8"/>
  <c r="AF64" i="8"/>
  <c r="AE64" i="8"/>
  <c r="AD64" i="8"/>
  <c r="AC64" i="8"/>
  <c r="AB64" i="8"/>
  <c r="AA64" i="8"/>
  <c r="Z64" i="8"/>
  <c r="Y64" i="8"/>
  <c r="X64" i="8"/>
  <c r="W64" i="8"/>
  <c r="V64" i="8"/>
  <c r="U64" i="8"/>
  <c r="T64" i="8"/>
  <c r="S64" i="8"/>
  <c r="R64" i="8"/>
  <c r="Q64" i="8"/>
  <c r="P64" i="8"/>
  <c r="O64" i="8"/>
  <c r="N64" i="8"/>
  <c r="M64" i="8"/>
  <c r="L64" i="8"/>
  <c r="K64" i="8"/>
  <c r="J64" i="8"/>
  <c r="I64" i="8"/>
  <c r="H64" i="8"/>
  <c r="G64" i="8"/>
  <c r="F64" i="8"/>
  <c r="E64" i="8"/>
  <c r="D64" i="8"/>
  <c r="C64" i="8"/>
  <c r="B64" i="8"/>
  <c r="AR84" i="8"/>
  <c r="AQ84" i="8"/>
  <c r="AP84" i="8"/>
  <c r="AO84" i="8"/>
  <c r="AN84" i="8"/>
  <c r="AM84" i="8"/>
  <c r="AL84" i="8"/>
  <c r="AK84" i="8"/>
  <c r="AJ84" i="8"/>
  <c r="AI84" i="8"/>
  <c r="AH84" i="8"/>
  <c r="AG84" i="8"/>
  <c r="AF84" i="8"/>
  <c r="AE84" i="8"/>
  <c r="AD84" i="8"/>
  <c r="AC84" i="8"/>
  <c r="AB84" i="8"/>
  <c r="AA84" i="8"/>
  <c r="Z84" i="8"/>
  <c r="Y84" i="8"/>
  <c r="X84" i="8"/>
  <c r="W84" i="8"/>
  <c r="V84" i="8"/>
  <c r="U84" i="8"/>
  <c r="T84" i="8"/>
  <c r="S84" i="8"/>
  <c r="R84" i="8"/>
  <c r="Q84" i="8"/>
  <c r="P84" i="8"/>
  <c r="O84" i="8"/>
  <c r="N84" i="8"/>
  <c r="M84" i="8"/>
  <c r="L84" i="8"/>
  <c r="K84" i="8"/>
  <c r="J84" i="8"/>
  <c r="I84" i="8"/>
  <c r="H84" i="8"/>
  <c r="G84" i="8"/>
  <c r="F84" i="8"/>
  <c r="E84" i="8"/>
  <c r="D84" i="8"/>
  <c r="C84" i="8"/>
  <c r="AR83" i="8"/>
  <c r="AQ83" i="8"/>
  <c r="AP83" i="8"/>
  <c r="AO83" i="8"/>
  <c r="AN83" i="8"/>
  <c r="AM83" i="8"/>
  <c r="AL83" i="8"/>
  <c r="AK83" i="8"/>
  <c r="AJ83" i="8"/>
  <c r="AI83" i="8"/>
  <c r="AH83" i="8"/>
  <c r="AG83" i="8"/>
  <c r="AF83" i="8"/>
  <c r="AE83" i="8"/>
  <c r="AD83" i="8"/>
  <c r="AC83" i="8"/>
  <c r="AB83" i="8"/>
  <c r="AA83" i="8"/>
  <c r="Z83" i="8"/>
  <c r="Y83" i="8"/>
  <c r="X83" i="8"/>
  <c r="W83" i="8"/>
  <c r="V83" i="8"/>
  <c r="U83" i="8"/>
  <c r="T83" i="8"/>
  <c r="S83" i="8"/>
  <c r="R83" i="8"/>
  <c r="Q83" i="8"/>
  <c r="P83" i="8"/>
  <c r="O83" i="8"/>
  <c r="N83" i="8"/>
  <c r="M83" i="8"/>
  <c r="L83" i="8"/>
  <c r="K83" i="8"/>
  <c r="J83" i="8"/>
  <c r="I83" i="8"/>
  <c r="H83" i="8"/>
  <c r="G83" i="8"/>
  <c r="F83" i="8"/>
  <c r="E83" i="8"/>
  <c r="D83" i="8"/>
  <c r="C83" i="8"/>
  <c r="AR82" i="8"/>
  <c r="AQ82" i="8"/>
  <c r="AP82" i="8"/>
  <c r="AO82" i="8"/>
  <c r="AN82" i="8"/>
  <c r="AM82" i="8"/>
  <c r="AL82" i="8"/>
  <c r="AK82" i="8"/>
  <c r="AJ82" i="8"/>
  <c r="AI82" i="8"/>
  <c r="AH82" i="8"/>
  <c r="AG82" i="8"/>
  <c r="AF82" i="8"/>
  <c r="AE82" i="8"/>
  <c r="AD82" i="8"/>
  <c r="AC82" i="8"/>
  <c r="AB82" i="8"/>
  <c r="AA82" i="8"/>
  <c r="Z82" i="8"/>
  <c r="Y82" i="8"/>
  <c r="X82" i="8"/>
  <c r="W82" i="8"/>
  <c r="V82" i="8"/>
  <c r="U82" i="8"/>
  <c r="T82" i="8"/>
  <c r="S82" i="8"/>
  <c r="R82" i="8"/>
  <c r="Q82" i="8"/>
  <c r="P82" i="8"/>
  <c r="O82" i="8"/>
  <c r="N82" i="8"/>
  <c r="M82" i="8"/>
  <c r="L82" i="8"/>
  <c r="K82" i="8"/>
  <c r="J82" i="8"/>
  <c r="I82" i="8"/>
  <c r="H82" i="8"/>
  <c r="G82" i="8"/>
  <c r="F82" i="8"/>
  <c r="E82" i="8"/>
  <c r="D82" i="8"/>
  <c r="C82" i="8"/>
  <c r="AR81" i="8"/>
  <c r="AQ81" i="8"/>
  <c r="AP81" i="8"/>
  <c r="AO81" i="8"/>
  <c r="AN81" i="8"/>
  <c r="AM81" i="8"/>
  <c r="AL81" i="8"/>
  <c r="AK81" i="8"/>
  <c r="AJ81" i="8"/>
  <c r="AI81" i="8"/>
  <c r="AH81" i="8"/>
  <c r="AG81" i="8"/>
  <c r="AF81" i="8"/>
  <c r="AE81" i="8"/>
  <c r="AD81" i="8"/>
  <c r="AC81" i="8"/>
  <c r="AB81" i="8"/>
  <c r="AA81" i="8"/>
  <c r="Z81" i="8"/>
  <c r="Y81" i="8"/>
  <c r="X81" i="8"/>
  <c r="W81" i="8"/>
  <c r="V81" i="8"/>
  <c r="U81" i="8"/>
  <c r="T81" i="8"/>
  <c r="S81" i="8"/>
  <c r="R81" i="8"/>
  <c r="Q81" i="8"/>
  <c r="P81" i="8"/>
  <c r="O81" i="8"/>
  <c r="N81" i="8"/>
  <c r="M81" i="8"/>
  <c r="L81" i="8"/>
  <c r="K81" i="8"/>
  <c r="J81" i="8"/>
  <c r="I81" i="8"/>
  <c r="H81" i="8"/>
  <c r="G81" i="8"/>
  <c r="F81" i="8"/>
  <c r="E81" i="8"/>
  <c r="D81" i="8"/>
  <c r="C81" i="8"/>
  <c r="AR80" i="8"/>
  <c r="AQ80" i="8"/>
  <c r="AP80" i="8"/>
  <c r="AO80" i="8"/>
  <c r="AN80" i="8"/>
  <c r="AM80" i="8"/>
  <c r="AL80" i="8"/>
  <c r="AK80" i="8"/>
  <c r="AJ80" i="8"/>
  <c r="AI80" i="8"/>
  <c r="AH80" i="8"/>
  <c r="AG80" i="8"/>
  <c r="AF80" i="8"/>
  <c r="AE80" i="8"/>
  <c r="AD80" i="8"/>
  <c r="AC80" i="8"/>
  <c r="AB80" i="8"/>
  <c r="AA80" i="8"/>
  <c r="Z80" i="8"/>
  <c r="Y80" i="8"/>
  <c r="X80" i="8"/>
  <c r="W80" i="8"/>
  <c r="V80" i="8"/>
  <c r="U80" i="8"/>
  <c r="T80" i="8"/>
  <c r="S80" i="8"/>
  <c r="R80" i="8"/>
  <c r="Q80" i="8"/>
  <c r="P80" i="8"/>
  <c r="O80" i="8"/>
  <c r="N80" i="8"/>
  <c r="M80" i="8"/>
  <c r="L80" i="8"/>
  <c r="K80" i="8"/>
  <c r="J80" i="8"/>
  <c r="I80" i="8"/>
  <c r="H80" i="8"/>
  <c r="G80" i="8"/>
  <c r="F80" i="8"/>
  <c r="E80" i="8"/>
  <c r="D80" i="8"/>
  <c r="C80" i="8"/>
  <c r="AR77" i="8"/>
  <c r="AQ77" i="8"/>
  <c r="AP77" i="8"/>
  <c r="AO77" i="8"/>
  <c r="AN77" i="8"/>
  <c r="AM77" i="8"/>
  <c r="AL77" i="8"/>
  <c r="AK77" i="8"/>
  <c r="AJ77" i="8"/>
  <c r="AI77" i="8"/>
  <c r="AH77" i="8"/>
  <c r="AG77" i="8"/>
  <c r="AF77" i="8"/>
  <c r="AE77" i="8"/>
  <c r="AD77" i="8"/>
  <c r="AC77" i="8"/>
  <c r="AB77" i="8"/>
  <c r="AA77" i="8"/>
  <c r="Z77" i="8"/>
  <c r="Y77" i="8"/>
  <c r="X77" i="8"/>
  <c r="W77" i="8"/>
  <c r="V77" i="8"/>
  <c r="U77" i="8"/>
  <c r="T77" i="8"/>
  <c r="S77" i="8"/>
  <c r="R77" i="8"/>
  <c r="Q77" i="8"/>
  <c r="P77" i="8"/>
  <c r="O77" i="8"/>
  <c r="N77" i="8"/>
  <c r="M77" i="8"/>
  <c r="L77" i="8"/>
  <c r="K77" i="8"/>
  <c r="J77" i="8"/>
  <c r="I77" i="8"/>
  <c r="H77" i="8"/>
  <c r="G77" i="8"/>
  <c r="F77" i="8"/>
  <c r="E77" i="8"/>
  <c r="D77" i="8"/>
  <c r="C77" i="8"/>
  <c r="AR76" i="8"/>
  <c r="AQ76" i="8"/>
  <c r="AP76" i="8"/>
  <c r="AO76" i="8"/>
  <c r="AN76" i="8"/>
  <c r="AM76" i="8"/>
  <c r="AL76" i="8"/>
  <c r="AK76" i="8"/>
  <c r="AJ76" i="8"/>
  <c r="AI76" i="8"/>
  <c r="AH76" i="8"/>
  <c r="AG76" i="8"/>
  <c r="AF76" i="8"/>
  <c r="AE76" i="8"/>
  <c r="AD76" i="8"/>
  <c r="AC76" i="8"/>
  <c r="AB76" i="8"/>
  <c r="AA76" i="8"/>
  <c r="Z76" i="8"/>
  <c r="Y76" i="8"/>
  <c r="X76" i="8"/>
  <c r="W76" i="8"/>
  <c r="V76" i="8"/>
  <c r="U76" i="8"/>
  <c r="T76" i="8"/>
  <c r="S76" i="8"/>
  <c r="R76" i="8"/>
  <c r="Q76" i="8"/>
  <c r="P76" i="8"/>
  <c r="O76" i="8"/>
  <c r="N76" i="8"/>
  <c r="M76" i="8"/>
  <c r="L76" i="8"/>
  <c r="K76" i="8"/>
  <c r="J76" i="8"/>
  <c r="I76" i="8"/>
  <c r="H76" i="8"/>
  <c r="G76" i="8"/>
  <c r="F76" i="8"/>
  <c r="E76" i="8"/>
  <c r="D76" i="8"/>
  <c r="C76" i="8"/>
  <c r="AR74" i="8"/>
  <c r="AQ74" i="8"/>
  <c r="AP74" i="8"/>
  <c r="AO74" i="8"/>
  <c r="AN74" i="8"/>
  <c r="AM74" i="8"/>
  <c r="AL74" i="8"/>
  <c r="AK74" i="8"/>
  <c r="AJ74" i="8"/>
  <c r="AI74" i="8"/>
  <c r="AH74" i="8"/>
  <c r="AG74" i="8"/>
  <c r="AF74" i="8"/>
  <c r="AE74" i="8"/>
  <c r="AD74" i="8"/>
  <c r="AC74" i="8"/>
  <c r="AB74" i="8"/>
  <c r="AA74" i="8"/>
  <c r="Z74" i="8"/>
  <c r="Y74" i="8"/>
  <c r="X74" i="8"/>
  <c r="W74" i="8"/>
  <c r="V74" i="8"/>
  <c r="U74" i="8"/>
  <c r="T74" i="8"/>
  <c r="S74" i="8"/>
  <c r="R74" i="8"/>
  <c r="Q74" i="8"/>
  <c r="P74" i="8"/>
  <c r="O74" i="8"/>
  <c r="N74" i="8"/>
  <c r="M74" i="8"/>
  <c r="L74" i="8"/>
  <c r="K74" i="8"/>
  <c r="J74" i="8"/>
  <c r="I74" i="8"/>
  <c r="H74" i="8"/>
  <c r="G74" i="8"/>
  <c r="F74" i="8"/>
  <c r="E74" i="8"/>
  <c r="D74" i="8"/>
  <c r="C74" i="8"/>
  <c r="AR73" i="8"/>
  <c r="AQ73" i="8"/>
  <c r="AP73" i="8"/>
  <c r="AO73" i="8"/>
  <c r="AN73" i="8"/>
  <c r="AM73" i="8"/>
  <c r="AL73" i="8"/>
  <c r="AK73" i="8"/>
  <c r="AJ73" i="8"/>
  <c r="AI73" i="8"/>
  <c r="AH73" i="8"/>
  <c r="AG73" i="8"/>
  <c r="AF73" i="8"/>
  <c r="AE73" i="8"/>
  <c r="AD73" i="8"/>
  <c r="AC73" i="8"/>
  <c r="AB73" i="8"/>
  <c r="AA73" i="8"/>
  <c r="Z73" i="8"/>
  <c r="Y73" i="8"/>
  <c r="X73" i="8"/>
  <c r="W73" i="8"/>
  <c r="V73" i="8"/>
  <c r="U73" i="8"/>
  <c r="T73" i="8"/>
  <c r="S73" i="8"/>
  <c r="R73" i="8"/>
  <c r="Q73" i="8"/>
  <c r="P73" i="8"/>
  <c r="O73" i="8"/>
  <c r="N73" i="8"/>
  <c r="M73" i="8"/>
  <c r="L73" i="8"/>
  <c r="K73" i="8"/>
  <c r="J73" i="8"/>
  <c r="I73" i="8"/>
  <c r="H73" i="8"/>
  <c r="G73" i="8"/>
  <c r="F73" i="8"/>
  <c r="E73" i="8"/>
  <c r="D73" i="8"/>
  <c r="C73" i="8"/>
  <c r="AR72" i="8"/>
  <c r="AQ72" i="8"/>
  <c r="AP72" i="8"/>
  <c r="AO72" i="8"/>
  <c r="AN72" i="8"/>
  <c r="AM72" i="8"/>
  <c r="AL72" i="8"/>
  <c r="AK72" i="8"/>
  <c r="AJ72" i="8"/>
  <c r="AI72" i="8"/>
  <c r="AH72" i="8"/>
  <c r="AG72" i="8"/>
  <c r="AF72" i="8"/>
  <c r="AE72" i="8"/>
  <c r="AD72" i="8"/>
  <c r="AC72" i="8"/>
  <c r="AB72" i="8"/>
  <c r="AA72" i="8"/>
  <c r="Z72" i="8"/>
  <c r="Y72" i="8"/>
  <c r="X72" i="8"/>
  <c r="W72" i="8"/>
  <c r="V72" i="8"/>
  <c r="U72" i="8"/>
  <c r="T72" i="8"/>
  <c r="S72" i="8"/>
  <c r="R72" i="8"/>
  <c r="Q72" i="8"/>
  <c r="P72" i="8"/>
  <c r="O72" i="8"/>
  <c r="N72" i="8"/>
  <c r="M72" i="8"/>
  <c r="L72" i="8"/>
  <c r="K72" i="8"/>
  <c r="J72" i="8"/>
  <c r="I72" i="8"/>
  <c r="H72" i="8"/>
  <c r="G72" i="8"/>
  <c r="F72" i="8"/>
  <c r="E72" i="8"/>
  <c r="D72" i="8"/>
  <c r="C72" i="8"/>
  <c r="AR71" i="8"/>
  <c r="AQ71" i="8"/>
  <c r="AP71" i="8"/>
  <c r="AO71" i="8"/>
  <c r="AN71" i="8"/>
  <c r="AM71" i="8"/>
  <c r="AL71" i="8"/>
  <c r="AK71" i="8"/>
  <c r="AJ71" i="8"/>
  <c r="AI71" i="8"/>
  <c r="AH71" i="8"/>
  <c r="AG71" i="8"/>
  <c r="AF71" i="8"/>
  <c r="AE71" i="8"/>
  <c r="AD71" i="8"/>
  <c r="AC71" i="8"/>
  <c r="AB71" i="8"/>
  <c r="AA71" i="8"/>
  <c r="Z71" i="8"/>
  <c r="Y71" i="8"/>
  <c r="X71" i="8"/>
  <c r="W71" i="8"/>
  <c r="V71" i="8"/>
  <c r="U71" i="8"/>
  <c r="T71" i="8"/>
  <c r="S71" i="8"/>
  <c r="R71" i="8"/>
  <c r="Q71" i="8"/>
  <c r="P71" i="8"/>
  <c r="O71" i="8"/>
  <c r="N71" i="8"/>
  <c r="M71" i="8"/>
  <c r="L71" i="8"/>
  <c r="K71" i="8"/>
  <c r="J71" i="8"/>
  <c r="I71" i="8"/>
  <c r="H71" i="8"/>
  <c r="G71" i="8"/>
  <c r="F71" i="8"/>
  <c r="E71" i="8"/>
  <c r="D71" i="8"/>
  <c r="C71" i="8"/>
  <c r="AR70" i="8"/>
  <c r="AQ70" i="8"/>
  <c r="AP70" i="8"/>
  <c r="AO70" i="8"/>
  <c r="AN70" i="8"/>
  <c r="AM70" i="8"/>
  <c r="AL70" i="8"/>
  <c r="AK70" i="8"/>
  <c r="AJ70" i="8"/>
  <c r="AI70" i="8"/>
  <c r="AH70" i="8"/>
  <c r="AG70" i="8"/>
  <c r="AF70" i="8"/>
  <c r="AE70" i="8"/>
  <c r="AD70" i="8"/>
  <c r="AC70" i="8"/>
  <c r="AB70" i="8"/>
  <c r="AA70" i="8"/>
  <c r="Z70" i="8"/>
  <c r="Y70" i="8"/>
  <c r="X70" i="8"/>
  <c r="W70" i="8"/>
  <c r="V70" i="8"/>
  <c r="U70" i="8"/>
  <c r="T70" i="8"/>
  <c r="S70" i="8"/>
  <c r="R70" i="8"/>
  <c r="Q70" i="8"/>
  <c r="P70" i="8"/>
  <c r="O70" i="8"/>
  <c r="N70" i="8"/>
  <c r="M70" i="8"/>
  <c r="L70" i="8"/>
  <c r="K70" i="8"/>
  <c r="J70" i="8"/>
  <c r="I70" i="8"/>
  <c r="H70" i="8"/>
  <c r="G70" i="8"/>
  <c r="F70" i="8"/>
  <c r="E70" i="8"/>
  <c r="D70" i="8"/>
  <c r="C70" i="8"/>
  <c r="AR69" i="8"/>
  <c r="AQ69" i="8"/>
  <c r="AP69" i="8"/>
  <c r="AO69" i="8"/>
  <c r="AN69" i="8"/>
  <c r="AM69" i="8"/>
  <c r="AL69" i="8"/>
  <c r="AK69" i="8"/>
  <c r="AJ69" i="8"/>
  <c r="AI69" i="8"/>
  <c r="AH69" i="8"/>
  <c r="AG69" i="8"/>
  <c r="AF69" i="8"/>
  <c r="AE69" i="8"/>
  <c r="AD69" i="8"/>
  <c r="AC69" i="8"/>
  <c r="AB69" i="8"/>
  <c r="AA69" i="8"/>
  <c r="Z69" i="8"/>
  <c r="Y69" i="8"/>
  <c r="X69" i="8"/>
  <c r="W69" i="8"/>
  <c r="V69" i="8"/>
  <c r="U69" i="8"/>
  <c r="T69" i="8"/>
  <c r="S69" i="8"/>
  <c r="R69" i="8"/>
  <c r="Q69" i="8"/>
  <c r="P69" i="8"/>
  <c r="O69" i="8"/>
  <c r="N69" i="8"/>
  <c r="M69" i="8"/>
  <c r="L69" i="8"/>
  <c r="K69" i="8"/>
  <c r="J69" i="8"/>
  <c r="I69" i="8"/>
  <c r="H69" i="8"/>
  <c r="G69" i="8"/>
  <c r="F69" i="8"/>
  <c r="E69" i="8"/>
  <c r="D69" i="8"/>
  <c r="C69" i="8"/>
  <c r="AR68" i="8"/>
  <c r="AQ68" i="8"/>
  <c r="AP68" i="8"/>
  <c r="AO68" i="8"/>
  <c r="AN68" i="8"/>
  <c r="AM68" i="8"/>
  <c r="AL68" i="8"/>
  <c r="AK68" i="8"/>
  <c r="AJ68" i="8"/>
  <c r="AI68" i="8"/>
  <c r="AH68" i="8"/>
  <c r="AG68" i="8"/>
  <c r="AF68" i="8"/>
  <c r="AE68" i="8"/>
  <c r="AD68" i="8"/>
  <c r="AC68" i="8"/>
  <c r="AB68" i="8"/>
  <c r="AA68" i="8"/>
  <c r="Z68" i="8"/>
  <c r="Y68" i="8"/>
  <c r="X68" i="8"/>
  <c r="W68" i="8"/>
  <c r="V68" i="8"/>
  <c r="U68" i="8"/>
  <c r="T68" i="8"/>
  <c r="S68" i="8"/>
  <c r="R68" i="8"/>
  <c r="Q68" i="8"/>
  <c r="P68" i="8"/>
  <c r="O68" i="8"/>
  <c r="N68" i="8"/>
  <c r="M68" i="8"/>
  <c r="L68" i="8"/>
  <c r="K68" i="8"/>
  <c r="J68" i="8"/>
  <c r="I68" i="8"/>
  <c r="H68" i="8"/>
  <c r="G68" i="8"/>
  <c r="F68" i="8"/>
  <c r="E68" i="8"/>
  <c r="D68" i="8"/>
  <c r="C68" i="8"/>
  <c r="AR67" i="8"/>
  <c r="AQ67" i="8"/>
  <c r="AP67" i="8"/>
  <c r="AO67" i="8"/>
  <c r="AN67" i="8"/>
  <c r="AM67" i="8"/>
  <c r="AL67" i="8"/>
  <c r="AK67" i="8"/>
  <c r="AJ67" i="8"/>
  <c r="AI67" i="8"/>
  <c r="AH67" i="8"/>
  <c r="AG67" i="8"/>
  <c r="AF67" i="8"/>
  <c r="AE67" i="8"/>
  <c r="AD67" i="8"/>
  <c r="AC67" i="8"/>
  <c r="AB67" i="8"/>
  <c r="AA67" i="8"/>
  <c r="Z67" i="8"/>
  <c r="Y67" i="8"/>
  <c r="X67" i="8"/>
  <c r="W67" i="8"/>
  <c r="V67" i="8"/>
  <c r="U67" i="8"/>
  <c r="T67" i="8"/>
  <c r="S67" i="8"/>
  <c r="R67" i="8"/>
  <c r="Q67" i="8"/>
  <c r="P67" i="8"/>
  <c r="O67" i="8"/>
  <c r="N67" i="8"/>
  <c r="M67" i="8"/>
  <c r="L67" i="8"/>
  <c r="K67" i="8"/>
  <c r="J67" i="8"/>
  <c r="I67" i="8"/>
  <c r="H67" i="8"/>
  <c r="G67" i="8"/>
  <c r="F67" i="8"/>
  <c r="E67" i="8"/>
  <c r="D67" i="8"/>
  <c r="C67" i="8"/>
  <c r="AR66" i="8"/>
  <c r="AQ66" i="8"/>
  <c r="AP66" i="8"/>
  <c r="AO66" i="8"/>
  <c r="AN66" i="8"/>
  <c r="AM66" i="8"/>
  <c r="AL66" i="8"/>
  <c r="AK66" i="8"/>
  <c r="AJ66" i="8"/>
  <c r="AI66" i="8"/>
  <c r="AH66" i="8"/>
  <c r="AG66" i="8"/>
  <c r="AF66" i="8"/>
  <c r="AE66" i="8"/>
  <c r="AD66" i="8"/>
  <c r="AC66" i="8"/>
  <c r="AB66" i="8"/>
  <c r="AA66" i="8"/>
  <c r="Z66" i="8"/>
  <c r="Y66" i="8"/>
  <c r="X66" i="8"/>
  <c r="W66" i="8"/>
  <c r="V66" i="8"/>
  <c r="U66" i="8"/>
  <c r="T66" i="8"/>
  <c r="S66" i="8"/>
  <c r="R66" i="8"/>
  <c r="Q66" i="8"/>
  <c r="P66" i="8"/>
  <c r="O66" i="8"/>
  <c r="N66" i="8"/>
  <c r="M66" i="8"/>
  <c r="L66" i="8"/>
  <c r="K66" i="8"/>
  <c r="J66" i="8"/>
  <c r="I66" i="8"/>
  <c r="H66" i="8"/>
  <c r="G66" i="8"/>
  <c r="F66" i="8"/>
  <c r="E66" i="8"/>
  <c r="D66" i="8"/>
  <c r="C66" i="8"/>
  <c r="B84" i="8"/>
  <c r="B83" i="8"/>
  <c r="B82" i="8"/>
  <c r="B81" i="8"/>
  <c r="B80" i="8"/>
  <c r="B77" i="8"/>
  <c r="B76" i="8"/>
  <c r="B74" i="8"/>
  <c r="B73" i="8"/>
  <c r="B72" i="8"/>
  <c r="B71" i="8"/>
  <c r="B70" i="8"/>
  <c r="B69" i="8"/>
  <c r="B68" i="8"/>
  <c r="B67" i="8"/>
  <c r="B66" i="8"/>
  <c r="B62" i="8"/>
  <c r="B61" i="8"/>
  <c r="A84" i="8"/>
  <c r="A83" i="8"/>
  <c r="A82" i="8"/>
  <c r="A81" i="8"/>
  <c r="A80" i="8"/>
  <c r="A79" i="8"/>
  <c r="A78" i="8"/>
  <c r="A77" i="8"/>
  <c r="A76" i="8"/>
  <c r="A75" i="8"/>
  <c r="A74" i="8"/>
  <c r="A73" i="8"/>
  <c r="A72" i="8"/>
  <c r="A71" i="8"/>
  <c r="A70" i="8"/>
  <c r="A69" i="8"/>
  <c r="A68" i="8"/>
  <c r="A67" i="8"/>
  <c r="A66" i="8"/>
  <c r="A65" i="8"/>
  <c r="AR97" i="8"/>
  <c r="AR100" i="8"/>
  <c r="AQ97" i="8"/>
  <c r="AQ100" i="8"/>
  <c r="AP97" i="8"/>
  <c r="AP100" i="8"/>
  <c r="AO97" i="8"/>
  <c r="AO100" i="8"/>
  <c r="AN97" i="8"/>
  <c r="AN100" i="8"/>
  <c r="AM97" i="8"/>
  <c r="AM100" i="8"/>
  <c r="AL97" i="8"/>
  <c r="AL100" i="8"/>
  <c r="AK97" i="8"/>
  <c r="AK100" i="8"/>
  <c r="AJ97" i="8"/>
  <c r="AJ100" i="8"/>
  <c r="AI97" i="8"/>
  <c r="AI100" i="8"/>
  <c r="AH97" i="8"/>
  <c r="AH100" i="8"/>
  <c r="AG97" i="8"/>
  <c r="AG100" i="8"/>
  <c r="AF97" i="8"/>
  <c r="AF100" i="8"/>
  <c r="AE97" i="8"/>
  <c r="AE100" i="8"/>
  <c r="AD97" i="8"/>
  <c r="AD100" i="8"/>
  <c r="AC97" i="8"/>
  <c r="AC100" i="8"/>
  <c r="AB97" i="8"/>
  <c r="AB100" i="8"/>
  <c r="AA97" i="8"/>
  <c r="AA100" i="8"/>
  <c r="Z97" i="8"/>
  <c r="Z100" i="8"/>
  <c r="Y97" i="8"/>
  <c r="Y100" i="8"/>
  <c r="X97" i="8"/>
  <c r="X100" i="8"/>
  <c r="W97" i="8"/>
  <c r="W100" i="8"/>
  <c r="V97" i="8"/>
  <c r="V100" i="8"/>
  <c r="U97" i="8"/>
  <c r="U100" i="8"/>
  <c r="T97" i="8"/>
  <c r="T100" i="8"/>
  <c r="S97" i="8"/>
  <c r="S100" i="8"/>
  <c r="R97" i="8"/>
  <c r="R100" i="8"/>
  <c r="Q97" i="8"/>
  <c r="Q100" i="8"/>
  <c r="P97" i="8"/>
  <c r="P100" i="8"/>
  <c r="O97" i="8"/>
  <c r="O100" i="8"/>
  <c r="N97" i="8"/>
  <c r="N100" i="8"/>
  <c r="M97" i="8"/>
  <c r="M100" i="8"/>
  <c r="L97" i="8"/>
  <c r="L100" i="8"/>
  <c r="K97" i="8"/>
  <c r="K100" i="8"/>
  <c r="J97" i="8"/>
  <c r="J100" i="8"/>
  <c r="I97" i="8"/>
  <c r="I100" i="8"/>
  <c r="H97" i="8"/>
  <c r="H100" i="8"/>
  <c r="G97" i="8"/>
  <c r="G100" i="8"/>
  <c r="F97" i="8"/>
  <c r="F100" i="8"/>
  <c r="E97" i="8"/>
  <c r="E100" i="8"/>
  <c r="D97" i="8"/>
  <c r="D100" i="8"/>
  <c r="C97" i="8"/>
  <c r="C100" i="8"/>
  <c r="B97" i="8"/>
  <c r="B100" i="8"/>
  <c r="AR31" i="1"/>
  <c r="AR34" i="1"/>
  <c r="AQ31" i="1"/>
  <c r="AQ34" i="1"/>
  <c r="AP31" i="1"/>
  <c r="AP34" i="1"/>
  <c r="AO31" i="1"/>
  <c r="AO34" i="1"/>
  <c r="AN31" i="1"/>
  <c r="AN34" i="1"/>
  <c r="AM31" i="1"/>
  <c r="AM34" i="1"/>
  <c r="AL31" i="1"/>
  <c r="AL34" i="1"/>
  <c r="AK31" i="1"/>
  <c r="AK34" i="1"/>
  <c r="AJ31" i="1"/>
  <c r="AJ34" i="1"/>
  <c r="AI31" i="1"/>
  <c r="AI34" i="1"/>
  <c r="AH31" i="1"/>
  <c r="AH34" i="1"/>
  <c r="AG31" i="1"/>
  <c r="AG34" i="1"/>
  <c r="AF31" i="1"/>
  <c r="AF34" i="1"/>
  <c r="AE31" i="1"/>
  <c r="AE34" i="1"/>
  <c r="AD31" i="1"/>
  <c r="AD34" i="1"/>
  <c r="AC31" i="1"/>
  <c r="AC34" i="1"/>
  <c r="AB31" i="1"/>
  <c r="AB34" i="1"/>
  <c r="AA31" i="1"/>
  <c r="AA34" i="1"/>
  <c r="Z31" i="1"/>
  <c r="Z34" i="1"/>
  <c r="Y31" i="1"/>
  <c r="Y34" i="1"/>
  <c r="X31" i="1"/>
  <c r="X34" i="1"/>
  <c r="W31" i="1"/>
  <c r="W34" i="1"/>
  <c r="V31" i="1"/>
  <c r="V34" i="1"/>
  <c r="U31" i="1"/>
  <c r="U34" i="1"/>
  <c r="T31" i="1"/>
  <c r="T34" i="1"/>
  <c r="S31" i="1"/>
  <c r="S34" i="1"/>
  <c r="R31" i="1"/>
  <c r="R34" i="1"/>
  <c r="Q31" i="1"/>
  <c r="Q34" i="1"/>
  <c r="P31" i="1"/>
  <c r="P34" i="1"/>
  <c r="O31" i="1"/>
  <c r="O34" i="1"/>
  <c r="N31" i="1"/>
  <c r="N34" i="1"/>
  <c r="M31" i="1"/>
  <c r="M34" i="1"/>
  <c r="L31" i="1"/>
  <c r="L34" i="1"/>
  <c r="K31" i="1"/>
  <c r="K34" i="1"/>
  <c r="J31" i="1"/>
  <c r="J34" i="1"/>
  <c r="I31" i="1"/>
  <c r="I34" i="1"/>
  <c r="H31" i="1"/>
  <c r="H34" i="1"/>
  <c r="G31" i="1"/>
  <c r="G34" i="1"/>
  <c r="F31" i="1"/>
  <c r="F34" i="1"/>
  <c r="E31" i="1"/>
  <c r="E34" i="1"/>
  <c r="D31" i="1"/>
  <c r="D34" i="1"/>
  <c r="C31" i="1"/>
  <c r="C34" i="1"/>
  <c r="B31" i="1"/>
  <c r="B34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62568F-2341-4548-9E08-3929FC0CDD98}" name="SqlServer DESKTOP-KSAPEQM CANADA_CI_OLTP" type="100" refreshedVersion="6">
    <extLst>
      <ext xmlns:x15="http://schemas.microsoft.com/office/spreadsheetml/2010/11/main" uri="{DE250136-89BD-433C-8126-D09CA5730AF9}">
        <x15:connection id="47550782-4e23-4231-8013-5406bdb90f82"/>
      </ext>
    </extLst>
  </connection>
  <connection id="2" xr16:uid="{591681EE-43E9-445F-A7D9-BE467EA2C673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fact].[source].&amp;[LFS Monthly Update to September]}"/>
    <s v="{[fact].[indicator].&amp;[Total Jobs]}"/>
    <s v="{[fact].[indicator].&amp;[Labour Force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<sst xmlns="http://schemas.openxmlformats.org/spreadsheetml/2006/main" count="360" uniqueCount="55">
  <si>
    <t>source</t>
  </si>
  <si>
    <t>Column Labels</t>
  </si>
  <si>
    <t>Row Labels</t>
  </si>
  <si>
    <t>Item</t>
  </si>
  <si>
    <t>Manitoba</t>
  </si>
  <si>
    <t>GERG data laboratory</t>
  </si>
  <si>
    <t>Creative and Main Industries</t>
  </si>
  <si>
    <t>Workforce, Employment, unemployment and nominal GDP</t>
  </si>
  <si>
    <t>From Statscan Labour Force Survey</t>
  </si>
  <si>
    <t>From Statscan Nominal GDP Series</t>
  </si>
  <si>
    <t>Full Dataset</t>
  </si>
  <si>
    <t>From Productivity and Hours Series</t>
  </si>
  <si>
    <t>This now includes all data at our disposal; we are waiting for annual LFS data to 2019 from Miles Consulting</t>
  </si>
  <si>
    <t>NOTES</t>
  </si>
  <si>
    <t>The LFS monthly data to July does not report explicitly on 'labour force', but reports only Jobs and unemployment</t>
  </si>
  <si>
    <t>This differs from the May dataset which also included labour force</t>
  </si>
  <si>
    <t>With September LFS monthly update to September (Manitoba and Canada only)</t>
  </si>
  <si>
    <t>Total Jobs</t>
  </si>
  <si>
    <t>LFS Monthly Update to September</t>
  </si>
  <si>
    <t>Not Creative</t>
  </si>
  <si>
    <t>Music</t>
  </si>
  <si>
    <t>Publishing</t>
  </si>
  <si>
    <t>Film, TV, video, radio and photography</t>
  </si>
  <si>
    <t>IT, software and computer services</t>
  </si>
  <si>
    <t>Crafts</t>
  </si>
  <si>
    <t>Advertising and marketing</t>
  </si>
  <si>
    <t>Architecture</t>
  </si>
  <si>
    <t>Design</t>
  </si>
  <si>
    <t>Labour Force</t>
  </si>
  <si>
    <t>Canada</t>
  </si>
  <si>
    <t>indicator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</si>
  <si>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</si>
  <si>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</si>
  <si>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</si>
  <si>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</si>
  <si>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</si>
  <si>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</si>
  <si>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</si>
  <si>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</si>
  <si>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</si>
  <si>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</si>
  <si>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</si>
  <si>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Qtr1</t>
  </si>
  <si>
    <t>Qtr2</t>
  </si>
  <si>
    <t>Qtr3</t>
  </si>
  <si>
    <t>Qtr4</t>
  </si>
  <si>
    <t>Manitoba Creative Jobs</t>
  </si>
  <si>
    <t>Canada Creative Jobs</t>
  </si>
  <si>
    <t>Canada Creative Jobs other than IT</t>
  </si>
  <si>
    <t>Manitoba Creative Jobs other than IT</t>
  </si>
  <si>
    <t>Unemployment</t>
  </si>
  <si>
    <t>Canada Creative Unemployment</t>
  </si>
  <si>
    <t>Canada Creative Unemployment other than IT</t>
  </si>
  <si>
    <t>Manitoba Creative Unemployment</t>
  </si>
  <si>
    <t>Manitoba Creative Unemployment other than 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</si>
</sst>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43" formatCode="_-* #,##0.00_-;\-* #,##0.00_-;_-* &quot;-&quot;??_-;_-@_-"/>
    <numFmt numFmtId="164" formatCode="_-* #,##0_-;\-* #,##0_-;_-* &quot;-&quot;??_-;_-@_-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left" wrapText="1" indent="1"/>
    </xf>
    <xf numFmtId="15" fontId="1" fillId="0" borderId="0" xfId="0" applyNumberFormat="1" applyFont="1" applyAlignment="1">
      <alignment horizontal="center"/>
    </xf>
    <xf numFmtId="0" fontId="1" fillId="0" borderId="0" xfId="0" applyFont="1" applyAlignment="1">
      <alignment wrapText="1"/>
    </xf>
    <xf numFmtId="164" fontId="0" fillId="0" borderId="0" xfId="0" applyNumberFormat="1"/>
    <xf numFmtId="164" fontId="0" fillId="0" borderId="0" xfId="1" applyNumberFormat="1" applyFont="1"/>
  </cellXfs>
  <cellStyles count="2">
    <cellStyle name="Comma" xfId="1" builtinId="3"/>
    <cellStyle name="Normal" xfId="0" builtinId="0"/>
  </cellStyles>
  <dxfs count="9">
    <dxf>
      <numFmt numFmtId="164" formatCode="_-* #,##0_-;\-* #,##0_-;_-* &quot;-&quot;??_-;_-@_-"/>
    </dxf>
    <dxf>
      <numFmt numFmtId="164" formatCode="_-* #,##0_-;\-* #,##0_-;_-* &quot;-&quot;??_-;_-@_-"/>
    </dxf>
    <dxf>
      <numFmt numFmtId="164" formatCode="_-* #,##0_-;\-* #,##0_-;_-* &quot;-&quot;??_-;_-@_-"/>
    </dxf>
    <dxf>
      <numFmt numFmtId="164" formatCode="_-* #,##0_-;\-* #,##0_-;_-* &quot;-&quot;??_-;_-@_-"/>
    </dxf>
    <dxf>
      <numFmt numFmtId="164" formatCode="_-* #,##0_-;\-* #,##0_-;_-* &quot;-&quot;??_-;_-@_-"/>
    </dxf>
    <dxf>
      <numFmt numFmtId="164" formatCode="_-* #,##0_-;\-* #,##0_-;_-* &quot;-&quot;??_-;_-@_-"/>
    </dxf>
    <dxf>
      <numFmt numFmtId="164" formatCode="_-* #,##0_-;\-* #,##0_-;_-* &quot;-&quot;??_-;_-@_-"/>
    </dxf>
    <dxf>
      <numFmt numFmtId="164" formatCode="_-* #,##0_-;\-* #,##0_-;_-* &quot;-&quot;??_-;_-@_-"/>
    </dxf>
    <dxf>
      <numFmt numFmtId="164" formatCode="_-* #,##0_-;\-* #,##0_-;_-* &quot;-&quot;??_-;_-@_-"/>
    </dxf>
  </dxfs>
  <tableStyles count="1" defaultTableStyle="TableStyleMedium2" defaultPivotStyle="PivotStyleLight16">
    <tableStyle name="Invisible" pivot="0" table="0" count="0" xr9:uid="{25D19328-9118-46D7-95CB-1BB63BE8B11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chartsheet" Target="chartsheets/sheet4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chartsheet" Target="chartsheets/sheet3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5" Type="http://schemas.openxmlformats.org/officeDocument/2006/relationships/chartsheet" Target="chartsheets/sheet2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3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3.xml"/><Relationship Id="rId9" Type="http://schemas.openxmlformats.org/officeDocument/2006/relationships/pivotCacheDefinition" Target="pivotCache/pivotCacheDefinition2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pivotCacheDefinition" Target="pivotCache/pivotCacheDefinition1.xml"/><Relationship Id="rId3" Type="http://schemas.openxmlformats.org/officeDocument/2006/relationships/chartsheet" Target="chart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'Unemployment Chart Data'!$A$101</c:f>
              <c:strCache>
                <c:ptCount val="1"/>
                <c:pt idx="0">
                  <c:v>Manitoba Creative Unemployment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'Unemployment Chart Data'!$B$100:$AR$100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'Unemployment Chart Data'!$B$101:$AR$101</c:f>
              <c:numCache>
                <c:formatCode>_-* #,##0_-;\-* #,##0_-;_-* "-"??_-;_-@_-</c:formatCode>
                <c:ptCount val="43"/>
                <c:pt idx="0">
                  <c:v>1133.3333333333333</c:v>
                </c:pt>
                <c:pt idx="1">
                  <c:v>766.66666666666663</c:v>
                </c:pt>
                <c:pt idx="2">
                  <c:v>866.66666666666663</c:v>
                </c:pt>
                <c:pt idx="3">
                  <c:v>633.33333333333337</c:v>
                </c:pt>
                <c:pt idx="4">
                  <c:v>866.66666666666663</c:v>
                </c:pt>
                <c:pt idx="5">
                  <c:v>800</c:v>
                </c:pt>
                <c:pt idx="6">
                  <c:v>1366.6666666666667</c:v>
                </c:pt>
                <c:pt idx="7">
                  <c:v>633.33333333333337</c:v>
                </c:pt>
                <c:pt idx="8">
                  <c:v>833.33333333333337</c:v>
                </c:pt>
                <c:pt idx="9">
                  <c:v>1066.6666666666667</c:v>
                </c:pt>
                <c:pt idx="10">
                  <c:v>1400</c:v>
                </c:pt>
                <c:pt idx="11">
                  <c:v>1633.3333333333333</c:v>
                </c:pt>
                <c:pt idx="12">
                  <c:v>866.66666666666663</c:v>
                </c:pt>
                <c:pt idx="13">
                  <c:v>866.66666666666663</c:v>
                </c:pt>
                <c:pt idx="14">
                  <c:v>1466.6666666666667</c:v>
                </c:pt>
                <c:pt idx="15">
                  <c:v>400</c:v>
                </c:pt>
                <c:pt idx="16">
                  <c:v>1266.6666666666667</c:v>
                </c:pt>
                <c:pt idx="17">
                  <c:v>800</c:v>
                </c:pt>
                <c:pt idx="18">
                  <c:v>966.66666666666663</c:v>
                </c:pt>
                <c:pt idx="19">
                  <c:v>1366.6666666666667</c:v>
                </c:pt>
                <c:pt idx="20">
                  <c:v>1100</c:v>
                </c:pt>
                <c:pt idx="21">
                  <c:v>1266.6666666666667</c:v>
                </c:pt>
                <c:pt idx="22">
                  <c:v>666.66666666666663</c:v>
                </c:pt>
                <c:pt idx="23">
                  <c:v>766.66666666666663</c:v>
                </c:pt>
                <c:pt idx="24">
                  <c:v>1000</c:v>
                </c:pt>
                <c:pt idx="25">
                  <c:v>866.66666666666663</c:v>
                </c:pt>
                <c:pt idx="26">
                  <c:v>1200</c:v>
                </c:pt>
                <c:pt idx="27">
                  <c:v>766.66666666666663</c:v>
                </c:pt>
                <c:pt idx="28">
                  <c:v>966.66666666666663</c:v>
                </c:pt>
                <c:pt idx="29">
                  <c:v>933.33333333333337</c:v>
                </c:pt>
                <c:pt idx="30">
                  <c:v>1266.6666666666667</c:v>
                </c:pt>
                <c:pt idx="31">
                  <c:v>900</c:v>
                </c:pt>
                <c:pt idx="32">
                  <c:v>1200</c:v>
                </c:pt>
                <c:pt idx="33">
                  <c:v>600</c:v>
                </c:pt>
                <c:pt idx="34">
                  <c:v>1233.3333333333333</c:v>
                </c:pt>
                <c:pt idx="35">
                  <c:v>866.66666666666663</c:v>
                </c:pt>
                <c:pt idx="36">
                  <c:v>966.66666666666663</c:v>
                </c:pt>
                <c:pt idx="37">
                  <c:v>766.66666666666663</c:v>
                </c:pt>
                <c:pt idx="38">
                  <c:v>733.33333333333337</c:v>
                </c:pt>
                <c:pt idx="39">
                  <c:v>800</c:v>
                </c:pt>
                <c:pt idx="40">
                  <c:v>1066.6666666666667</c:v>
                </c:pt>
                <c:pt idx="41">
                  <c:v>2833.3333333333335</c:v>
                </c:pt>
                <c:pt idx="42">
                  <c:v>1933.3333333333333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13-4059-9E4C-B7B8E36FB2BA}"/>
            </c:ext>
          </c:extLst>
        </c:ser>
        <c:ser>
          <c:idx val="1"/>
          <c:order val="1"/>
          <c:tx>
            <c:strRef>
              <c:f>'Unemployment Chart Data'!$A$102</c:f>
              <c:strCache>
                <c:ptCount val="1"/>
                <c:pt idx="0">
                  <c:v>Manitoba Creative Unemployment other than IT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'Unemployment Chart Data'!$B$100:$AR$100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'Unemployment Chart Data'!$B$102:$AR$102</c:f>
              <c:numCache>
                <c:formatCode>_-* #,##0_-;\-* #,##0_-;_-* "-"??_-;_-@_-</c:formatCode>
                <c:ptCount val="43"/>
                <c:pt idx="0">
                  <c:v>966.66666666666663</c:v>
                </c:pt>
                <c:pt idx="1">
                  <c:v>600</c:v>
                </c:pt>
                <c:pt idx="2">
                  <c:v>533.33333333333326</c:v>
                </c:pt>
                <c:pt idx="3">
                  <c:v>466.66666666666674</c:v>
                </c:pt>
                <c:pt idx="4">
                  <c:v>866.66666666666663</c:v>
                </c:pt>
                <c:pt idx="5">
                  <c:v>733.33333333333337</c:v>
                </c:pt>
                <c:pt idx="6">
                  <c:v>966.66666666666674</c:v>
                </c:pt>
                <c:pt idx="7">
                  <c:v>466.66666666666674</c:v>
                </c:pt>
                <c:pt idx="8">
                  <c:v>766.66666666666674</c:v>
                </c:pt>
                <c:pt idx="9">
                  <c:v>866.66666666666674</c:v>
                </c:pt>
                <c:pt idx="10">
                  <c:v>1366.6666666666667</c:v>
                </c:pt>
                <c:pt idx="11">
                  <c:v>1333.3333333333333</c:v>
                </c:pt>
                <c:pt idx="12">
                  <c:v>600</c:v>
                </c:pt>
                <c:pt idx="13">
                  <c:v>666.66666666666663</c:v>
                </c:pt>
                <c:pt idx="14">
                  <c:v>966.66666666666674</c:v>
                </c:pt>
                <c:pt idx="15">
                  <c:v>400</c:v>
                </c:pt>
                <c:pt idx="16">
                  <c:v>933.33333333333348</c:v>
                </c:pt>
                <c:pt idx="17">
                  <c:v>700</c:v>
                </c:pt>
                <c:pt idx="18">
                  <c:v>866.66666666666663</c:v>
                </c:pt>
                <c:pt idx="19">
                  <c:v>1266.6666666666667</c:v>
                </c:pt>
                <c:pt idx="20">
                  <c:v>933.33333333333337</c:v>
                </c:pt>
                <c:pt idx="21">
                  <c:v>1100</c:v>
                </c:pt>
                <c:pt idx="22">
                  <c:v>600</c:v>
                </c:pt>
                <c:pt idx="23">
                  <c:v>733.33333333333326</c:v>
                </c:pt>
                <c:pt idx="24">
                  <c:v>933.33333333333337</c:v>
                </c:pt>
                <c:pt idx="25">
                  <c:v>833.33333333333326</c:v>
                </c:pt>
                <c:pt idx="26">
                  <c:v>1033.3333333333333</c:v>
                </c:pt>
                <c:pt idx="27">
                  <c:v>666.66666666666663</c:v>
                </c:pt>
                <c:pt idx="28">
                  <c:v>933.33333333333326</c:v>
                </c:pt>
                <c:pt idx="29">
                  <c:v>866.66666666666674</c:v>
                </c:pt>
                <c:pt idx="30">
                  <c:v>1233.3333333333335</c:v>
                </c:pt>
                <c:pt idx="31">
                  <c:v>866.66666666666663</c:v>
                </c:pt>
                <c:pt idx="32">
                  <c:v>1100</c:v>
                </c:pt>
                <c:pt idx="33">
                  <c:v>533.33333333333337</c:v>
                </c:pt>
                <c:pt idx="34">
                  <c:v>1133.3333333333333</c:v>
                </c:pt>
                <c:pt idx="35">
                  <c:v>700</c:v>
                </c:pt>
                <c:pt idx="36">
                  <c:v>866.66666666666663</c:v>
                </c:pt>
                <c:pt idx="37">
                  <c:v>666.66666666666663</c:v>
                </c:pt>
                <c:pt idx="38">
                  <c:v>633.33333333333337</c:v>
                </c:pt>
                <c:pt idx="39">
                  <c:v>600</c:v>
                </c:pt>
                <c:pt idx="40">
                  <c:v>733.33333333333348</c:v>
                </c:pt>
                <c:pt idx="41">
                  <c:v>2466.666666666667</c:v>
                </c:pt>
                <c:pt idx="42">
                  <c:v>1633.3333333333333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13-4059-9E4C-B7B8E36FB2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5741183"/>
        <c:axId val="881664527"/>
      </c:lineChart>
      <c:catAx>
        <c:axId val="1285741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664527"/>
        <c:crosses val="autoZero"/>
        <c:auto val="1"/>
        <c:lblAlgn val="ctr"/>
        <c:lblOffset val="100"/>
        <c:noMultiLvlLbl val="0"/>
      </c:catAx>
      <c:valAx>
        <c:axId val="881664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57411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'Jobs Chart Data'!$A$32</c:f>
              <c:strCache>
                <c:ptCount val="1"/>
                <c:pt idx="0">
                  <c:v>Canada Creative Jobs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'Jobs Chart Data'!$B$31:$AR$31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'Jobs Chart Data'!$B$32:$AR$32</c:f>
              <c:numCache>
                <c:formatCode>_-* #,##0_-;\-* #,##0_-;_-* "-"??_-;_-@_-</c:formatCode>
                <c:ptCount val="43"/>
                <c:pt idx="0">
                  <c:v>1250333.3333333333</c:v>
                </c:pt>
                <c:pt idx="1">
                  <c:v>1285900.0053710938</c:v>
                </c:pt>
                <c:pt idx="2">
                  <c:v>1303566.6614583333</c:v>
                </c:pt>
                <c:pt idx="3">
                  <c:v>1272633.3282877605</c:v>
                </c:pt>
                <c:pt idx="4">
                  <c:v>1277599.9986979167</c:v>
                </c:pt>
                <c:pt idx="5">
                  <c:v>1317266.6666666667</c:v>
                </c:pt>
                <c:pt idx="6">
                  <c:v>1327566.6705729167</c:v>
                </c:pt>
                <c:pt idx="7">
                  <c:v>1331733.3333333333</c:v>
                </c:pt>
                <c:pt idx="8">
                  <c:v>1347566.6663411458</c:v>
                </c:pt>
                <c:pt idx="9">
                  <c:v>1348100</c:v>
                </c:pt>
                <c:pt idx="10">
                  <c:v>1350766.6666666667</c:v>
                </c:pt>
                <c:pt idx="11">
                  <c:v>1316966.6663411458</c:v>
                </c:pt>
                <c:pt idx="12">
                  <c:v>1340900</c:v>
                </c:pt>
                <c:pt idx="13">
                  <c:v>1387766.66796875</c:v>
                </c:pt>
                <c:pt idx="14">
                  <c:v>1404033.3333333333</c:v>
                </c:pt>
                <c:pt idx="15">
                  <c:v>1375433.3333333333</c:v>
                </c:pt>
                <c:pt idx="16">
                  <c:v>1366766.6666666667</c:v>
                </c:pt>
                <c:pt idx="17">
                  <c:v>1425233.3307291667</c:v>
                </c:pt>
                <c:pt idx="18">
                  <c:v>1461833.3336588542</c:v>
                </c:pt>
                <c:pt idx="19">
                  <c:v>1437000</c:v>
                </c:pt>
                <c:pt idx="20">
                  <c:v>1443866.66796875</c:v>
                </c:pt>
                <c:pt idx="21">
                  <c:v>1450866.6695963542</c:v>
                </c:pt>
                <c:pt idx="22">
                  <c:v>1466366.6673177083</c:v>
                </c:pt>
                <c:pt idx="23">
                  <c:v>1427233.3359375</c:v>
                </c:pt>
                <c:pt idx="24">
                  <c:v>1437833.3313802083</c:v>
                </c:pt>
                <c:pt idx="25">
                  <c:v>1486866.6666666667</c:v>
                </c:pt>
                <c:pt idx="26">
                  <c:v>1508966.6666666667</c:v>
                </c:pt>
                <c:pt idx="27">
                  <c:v>1497233.3333333333</c:v>
                </c:pt>
                <c:pt idx="28">
                  <c:v>1463466.6614583333</c:v>
                </c:pt>
                <c:pt idx="29">
                  <c:v>1518033.3333333333</c:v>
                </c:pt>
                <c:pt idx="30">
                  <c:v>1578266.6666666667</c:v>
                </c:pt>
                <c:pt idx="31">
                  <c:v>1595100</c:v>
                </c:pt>
                <c:pt idx="32">
                  <c:v>1552766.6666666667</c:v>
                </c:pt>
                <c:pt idx="33">
                  <c:v>1624566.6653645833</c:v>
                </c:pt>
                <c:pt idx="34">
                  <c:v>1659066.666015625</c:v>
                </c:pt>
                <c:pt idx="35">
                  <c:v>1617666.6666666667</c:v>
                </c:pt>
                <c:pt idx="36">
                  <c:v>1652233.3333333333</c:v>
                </c:pt>
                <c:pt idx="37">
                  <c:v>1698866.6666666667</c:v>
                </c:pt>
                <c:pt idx="38">
                  <c:v>1693099.9993489583</c:v>
                </c:pt>
                <c:pt idx="39">
                  <c:v>1661200</c:v>
                </c:pt>
                <c:pt idx="40">
                  <c:v>1629700</c:v>
                </c:pt>
                <c:pt idx="41">
                  <c:v>1537600</c:v>
                </c:pt>
                <c:pt idx="42">
                  <c:v>1679633.3333333333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532-4FFA-B8AC-8D6CCF54255C}"/>
            </c:ext>
          </c:extLst>
        </c:ser>
        <c:ser>
          <c:idx val="1"/>
          <c:order val="1"/>
          <c:tx>
            <c:strRef>
              <c:f>'Jobs Chart Data'!$A$33</c:f>
              <c:strCache>
                <c:ptCount val="1"/>
                <c:pt idx="0">
                  <c:v>Canada Creative Jobs other than IT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'Jobs Chart Data'!$B$31:$AR$31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'Jobs Chart Data'!$B$33:$AR$33</c:f>
              <c:numCache>
                <c:formatCode>_-* #,##0_-;\-* #,##0_-;_-* "-"??_-;_-@_-</c:formatCode>
                <c:ptCount val="43"/>
                <c:pt idx="0">
                  <c:v>964000</c:v>
                </c:pt>
                <c:pt idx="1">
                  <c:v>983333.33870442701</c:v>
                </c:pt>
                <c:pt idx="2">
                  <c:v>1025200</c:v>
                </c:pt>
                <c:pt idx="3">
                  <c:v>991100.00016276049</c:v>
                </c:pt>
                <c:pt idx="4">
                  <c:v>989566.66536458349</c:v>
                </c:pt>
                <c:pt idx="5">
                  <c:v>1032233.3333333335</c:v>
                </c:pt>
                <c:pt idx="6">
                  <c:v>1038733.3372395835</c:v>
                </c:pt>
                <c:pt idx="7">
                  <c:v>1040600</c:v>
                </c:pt>
                <c:pt idx="8">
                  <c:v>1014533.3333333333</c:v>
                </c:pt>
                <c:pt idx="9">
                  <c:v>1033300</c:v>
                </c:pt>
                <c:pt idx="10">
                  <c:v>1037466.6666666667</c:v>
                </c:pt>
                <c:pt idx="11">
                  <c:v>999166.66666666651</c:v>
                </c:pt>
                <c:pt idx="12">
                  <c:v>1012666.6666666667</c:v>
                </c:pt>
                <c:pt idx="13">
                  <c:v>1062166.66796875</c:v>
                </c:pt>
                <c:pt idx="14">
                  <c:v>1081800</c:v>
                </c:pt>
                <c:pt idx="15">
                  <c:v>1042533.3333333333</c:v>
                </c:pt>
                <c:pt idx="16">
                  <c:v>1046800</c:v>
                </c:pt>
                <c:pt idx="17">
                  <c:v>1088666.6640625</c:v>
                </c:pt>
                <c:pt idx="18">
                  <c:v>1099000.0006510417</c:v>
                </c:pt>
                <c:pt idx="19">
                  <c:v>1084166.6666666667</c:v>
                </c:pt>
                <c:pt idx="20">
                  <c:v>1108000.0013020833</c:v>
                </c:pt>
                <c:pt idx="21">
                  <c:v>1099600.0029296875</c:v>
                </c:pt>
                <c:pt idx="22">
                  <c:v>1093500.0006510415</c:v>
                </c:pt>
                <c:pt idx="23">
                  <c:v>1062433.3359375</c:v>
                </c:pt>
                <c:pt idx="24">
                  <c:v>1073199.998046875</c:v>
                </c:pt>
                <c:pt idx="25">
                  <c:v>1120733.3333333335</c:v>
                </c:pt>
                <c:pt idx="26">
                  <c:v>1137166.6666666667</c:v>
                </c:pt>
                <c:pt idx="27">
                  <c:v>1117300</c:v>
                </c:pt>
                <c:pt idx="28">
                  <c:v>1065533.328125</c:v>
                </c:pt>
                <c:pt idx="29">
                  <c:v>1094500</c:v>
                </c:pt>
                <c:pt idx="30">
                  <c:v>1140366.6666666667</c:v>
                </c:pt>
                <c:pt idx="31">
                  <c:v>1170000</c:v>
                </c:pt>
                <c:pt idx="32">
                  <c:v>1138033.3333333335</c:v>
                </c:pt>
                <c:pt idx="33">
                  <c:v>1175899.9986979165</c:v>
                </c:pt>
                <c:pt idx="34">
                  <c:v>1205066.6666666667</c:v>
                </c:pt>
                <c:pt idx="35">
                  <c:v>1168666.6666666667</c:v>
                </c:pt>
                <c:pt idx="36">
                  <c:v>1201400</c:v>
                </c:pt>
                <c:pt idx="37">
                  <c:v>1237166.6666666667</c:v>
                </c:pt>
                <c:pt idx="38">
                  <c:v>1213766.666015625</c:v>
                </c:pt>
                <c:pt idx="39">
                  <c:v>1186233.3333333333</c:v>
                </c:pt>
                <c:pt idx="40">
                  <c:v>1134933.3333333333</c:v>
                </c:pt>
                <c:pt idx="41">
                  <c:v>1038200</c:v>
                </c:pt>
                <c:pt idx="42">
                  <c:v>1142666.6666666665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532-4FFA-B8AC-8D6CCF5425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16075295"/>
        <c:axId val="215779487"/>
      </c:lineChart>
      <c:catAx>
        <c:axId val="2016075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779487"/>
        <c:crosses val="autoZero"/>
        <c:auto val="1"/>
        <c:lblAlgn val="ctr"/>
        <c:lblOffset val="100"/>
        <c:noMultiLvlLbl val="0"/>
      </c:catAx>
      <c:valAx>
        <c:axId val="215779487"/>
        <c:scaling>
          <c:orientation val="minMax"/>
          <c:min val="8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16075295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'Jobs Chart Data'!$A$35</c:f>
              <c:strCache>
                <c:ptCount val="1"/>
                <c:pt idx="0">
                  <c:v>Manitoba Creative Jobs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'Jobs Chart Data'!$B$34:$AR$34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'Jobs Chart Data'!$B$35:$AR$35</c:f>
              <c:numCache>
                <c:formatCode>_-* #,##0_-;\-* #,##0_-;_-* "-"??_-;_-@_-</c:formatCode>
                <c:ptCount val="43"/>
                <c:pt idx="0">
                  <c:v>27200</c:v>
                </c:pt>
                <c:pt idx="1">
                  <c:v>27000</c:v>
                </c:pt>
                <c:pt idx="2">
                  <c:v>27133.333333333332</c:v>
                </c:pt>
                <c:pt idx="3">
                  <c:v>24266.666666666668</c:v>
                </c:pt>
                <c:pt idx="4">
                  <c:v>22633.333333333332</c:v>
                </c:pt>
                <c:pt idx="5">
                  <c:v>23166.666666666668</c:v>
                </c:pt>
                <c:pt idx="6">
                  <c:v>22900</c:v>
                </c:pt>
                <c:pt idx="7">
                  <c:v>22933.333333333332</c:v>
                </c:pt>
                <c:pt idx="8">
                  <c:v>26566.666666666668</c:v>
                </c:pt>
                <c:pt idx="9">
                  <c:v>28533.333333333332</c:v>
                </c:pt>
                <c:pt idx="10">
                  <c:v>28366.666666666668</c:v>
                </c:pt>
                <c:pt idx="11">
                  <c:v>27333.333333333332</c:v>
                </c:pt>
                <c:pt idx="12">
                  <c:v>27666.666666666668</c:v>
                </c:pt>
                <c:pt idx="13">
                  <c:v>29533.333333333332</c:v>
                </c:pt>
                <c:pt idx="14">
                  <c:v>30400</c:v>
                </c:pt>
                <c:pt idx="15">
                  <c:v>30366.666666666668</c:v>
                </c:pt>
                <c:pt idx="16">
                  <c:v>25366.666666666668</c:v>
                </c:pt>
                <c:pt idx="17">
                  <c:v>28400</c:v>
                </c:pt>
                <c:pt idx="18">
                  <c:v>29533.333333333332</c:v>
                </c:pt>
                <c:pt idx="19">
                  <c:v>27766.666666666668</c:v>
                </c:pt>
                <c:pt idx="20">
                  <c:v>24966.666666666668</c:v>
                </c:pt>
                <c:pt idx="21">
                  <c:v>26866.666666666668</c:v>
                </c:pt>
                <c:pt idx="22">
                  <c:v>30733.333333333332</c:v>
                </c:pt>
                <c:pt idx="23">
                  <c:v>29600</c:v>
                </c:pt>
                <c:pt idx="24">
                  <c:v>29166.666666666668</c:v>
                </c:pt>
                <c:pt idx="25">
                  <c:v>30033.333333333332</c:v>
                </c:pt>
                <c:pt idx="26">
                  <c:v>27800</c:v>
                </c:pt>
                <c:pt idx="27">
                  <c:v>28500</c:v>
                </c:pt>
                <c:pt idx="28">
                  <c:v>27566.666666666668</c:v>
                </c:pt>
                <c:pt idx="29">
                  <c:v>28433.333333333332</c:v>
                </c:pt>
                <c:pt idx="30">
                  <c:v>28800</c:v>
                </c:pt>
                <c:pt idx="31">
                  <c:v>29666.666666666668</c:v>
                </c:pt>
                <c:pt idx="32">
                  <c:v>30066.666666666668</c:v>
                </c:pt>
                <c:pt idx="33">
                  <c:v>31466.666666666668</c:v>
                </c:pt>
                <c:pt idx="34">
                  <c:v>33633.333333333336</c:v>
                </c:pt>
                <c:pt idx="35">
                  <c:v>35166.666666666664</c:v>
                </c:pt>
                <c:pt idx="36">
                  <c:v>33133.333333333336</c:v>
                </c:pt>
                <c:pt idx="37">
                  <c:v>31500</c:v>
                </c:pt>
                <c:pt idx="38">
                  <c:v>32366.666666666668</c:v>
                </c:pt>
                <c:pt idx="39">
                  <c:v>31433.333333333332</c:v>
                </c:pt>
                <c:pt idx="40">
                  <c:v>32966.666666666664</c:v>
                </c:pt>
                <c:pt idx="41">
                  <c:v>30566.666666666668</c:v>
                </c:pt>
                <c:pt idx="42">
                  <c:v>31400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ED-4D16-8965-08B3A1B45229}"/>
            </c:ext>
          </c:extLst>
        </c:ser>
        <c:ser>
          <c:idx val="1"/>
          <c:order val="1"/>
          <c:tx>
            <c:strRef>
              <c:f>'Jobs Chart Data'!$A$36</c:f>
              <c:strCache>
                <c:ptCount val="1"/>
                <c:pt idx="0">
                  <c:v>Manitoba Creative Jobs other than IT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'Jobs Chart Data'!$B$34:$AR$34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'Jobs Chart Data'!$B$36:$AR$36</c:f>
              <c:numCache>
                <c:formatCode>_-* #,##0_-;\-* #,##0_-;_-* "-"??_-;_-@_-</c:formatCode>
                <c:ptCount val="43"/>
                <c:pt idx="0">
                  <c:v>21966.666666666668</c:v>
                </c:pt>
                <c:pt idx="1">
                  <c:v>22466.666666666668</c:v>
                </c:pt>
                <c:pt idx="2">
                  <c:v>23200</c:v>
                </c:pt>
                <c:pt idx="3">
                  <c:v>20033.333333333336</c:v>
                </c:pt>
                <c:pt idx="4">
                  <c:v>20433.333333333332</c:v>
                </c:pt>
                <c:pt idx="5">
                  <c:v>20533.333333333336</c:v>
                </c:pt>
                <c:pt idx="6">
                  <c:v>19200</c:v>
                </c:pt>
                <c:pt idx="7">
                  <c:v>19266.666666666664</c:v>
                </c:pt>
                <c:pt idx="8">
                  <c:v>23033.333333333336</c:v>
                </c:pt>
                <c:pt idx="9">
                  <c:v>24166.666666666664</c:v>
                </c:pt>
                <c:pt idx="10">
                  <c:v>23233.333333333336</c:v>
                </c:pt>
                <c:pt idx="11">
                  <c:v>21666.666666666664</c:v>
                </c:pt>
                <c:pt idx="12">
                  <c:v>22733.333333333336</c:v>
                </c:pt>
                <c:pt idx="13">
                  <c:v>25033.333333333332</c:v>
                </c:pt>
                <c:pt idx="14">
                  <c:v>26000</c:v>
                </c:pt>
                <c:pt idx="15">
                  <c:v>25200</c:v>
                </c:pt>
                <c:pt idx="16">
                  <c:v>20400</c:v>
                </c:pt>
                <c:pt idx="17">
                  <c:v>23100</c:v>
                </c:pt>
                <c:pt idx="18">
                  <c:v>22566.666666666664</c:v>
                </c:pt>
                <c:pt idx="19">
                  <c:v>22233.333333333336</c:v>
                </c:pt>
                <c:pt idx="20">
                  <c:v>22333.333333333336</c:v>
                </c:pt>
                <c:pt idx="21">
                  <c:v>23066.666666666668</c:v>
                </c:pt>
                <c:pt idx="22">
                  <c:v>26766.666666666664</c:v>
                </c:pt>
                <c:pt idx="23">
                  <c:v>25833.333333333332</c:v>
                </c:pt>
                <c:pt idx="24">
                  <c:v>24166.666666666668</c:v>
                </c:pt>
                <c:pt idx="25">
                  <c:v>25400</c:v>
                </c:pt>
                <c:pt idx="26">
                  <c:v>23866.666666666668</c:v>
                </c:pt>
                <c:pt idx="27">
                  <c:v>24066.666666666668</c:v>
                </c:pt>
                <c:pt idx="28">
                  <c:v>21033.333333333336</c:v>
                </c:pt>
                <c:pt idx="29">
                  <c:v>22666.666666666664</c:v>
                </c:pt>
                <c:pt idx="30">
                  <c:v>24833.333333333332</c:v>
                </c:pt>
                <c:pt idx="31">
                  <c:v>24600</c:v>
                </c:pt>
                <c:pt idx="32">
                  <c:v>25166.666666666668</c:v>
                </c:pt>
                <c:pt idx="33">
                  <c:v>26866.666666666668</c:v>
                </c:pt>
                <c:pt idx="34">
                  <c:v>28933.333333333336</c:v>
                </c:pt>
                <c:pt idx="35">
                  <c:v>29633.333333333332</c:v>
                </c:pt>
                <c:pt idx="36">
                  <c:v>27566.666666666668</c:v>
                </c:pt>
                <c:pt idx="37">
                  <c:v>27000</c:v>
                </c:pt>
                <c:pt idx="38">
                  <c:v>26900</c:v>
                </c:pt>
                <c:pt idx="39">
                  <c:v>26666.666666666664</c:v>
                </c:pt>
                <c:pt idx="40">
                  <c:v>28133.333333333332</c:v>
                </c:pt>
                <c:pt idx="41">
                  <c:v>24333.333333333336</c:v>
                </c:pt>
                <c:pt idx="42">
                  <c:v>25000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ED-4D16-8965-08B3A1B452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69115407"/>
        <c:axId val="875149695"/>
      </c:lineChart>
      <c:catAx>
        <c:axId val="8691154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5149695"/>
        <c:crosses val="autoZero"/>
        <c:auto val="1"/>
        <c:lblAlgn val="ctr"/>
        <c:lblOffset val="100"/>
        <c:noMultiLvlLbl val="0"/>
      </c:catAx>
      <c:valAx>
        <c:axId val="875149695"/>
        <c:scaling>
          <c:orientation val="minMax"/>
          <c:min val="15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91154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'Unemployment Chart Data'!$A$98</c:f>
              <c:strCache>
                <c:ptCount val="1"/>
                <c:pt idx="0">
                  <c:v>Canada Creative Unemployment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'Unemployment Chart Data'!$B$97:$AR$97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'Unemployment Chart Data'!$B$98:$AR$98</c:f>
              <c:numCache>
                <c:formatCode>_-* #,##0_-;\-* #,##0_-;_-* "-"??_-;_-@_-</c:formatCode>
                <c:ptCount val="43"/>
                <c:pt idx="0">
                  <c:v>69333.337890625</c:v>
                </c:pt>
                <c:pt idx="1">
                  <c:v>65033.321451822914</c:v>
                </c:pt>
                <c:pt idx="2">
                  <c:v>55766.671875</c:v>
                </c:pt>
                <c:pt idx="3">
                  <c:v>41900.005045572914</c:v>
                </c:pt>
                <c:pt idx="4">
                  <c:v>59066.666666666664</c:v>
                </c:pt>
                <c:pt idx="5">
                  <c:v>53733.33203125</c:v>
                </c:pt>
                <c:pt idx="6">
                  <c:v>55933.329427083336</c:v>
                </c:pt>
                <c:pt idx="7">
                  <c:v>48600</c:v>
                </c:pt>
                <c:pt idx="8">
                  <c:v>54900.000325520836</c:v>
                </c:pt>
                <c:pt idx="9">
                  <c:v>59166.666015625</c:v>
                </c:pt>
                <c:pt idx="10">
                  <c:v>52300</c:v>
                </c:pt>
                <c:pt idx="11">
                  <c:v>50633.3330078125</c:v>
                </c:pt>
                <c:pt idx="12">
                  <c:v>55866.666666666664</c:v>
                </c:pt>
                <c:pt idx="13">
                  <c:v>59233.332194010414</c:v>
                </c:pt>
                <c:pt idx="14">
                  <c:v>50200</c:v>
                </c:pt>
                <c:pt idx="15">
                  <c:v>45000</c:v>
                </c:pt>
                <c:pt idx="16">
                  <c:v>64266.66796875</c:v>
                </c:pt>
                <c:pt idx="17">
                  <c:v>62033.339192708336</c:v>
                </c:pt>
                <c:pt idx="18">
                  <c:v>56500.0009765625</c:v>
                </c:pt>
                <c:pt idx="19">
                  <c:v>49366.666666666664</c:v>
                </c:pt>
                <c:pt idx="20">
                  <c:v>52999.9990234375</c:v>
                </c:pt>
                <c:pt idx="21">
                  <c:v>53199.999674479164</c:v>
                </c:pt>
                <c:pt idx="22">
                  <c:v>55799.999348958336</c:v>
                </c:pt>
                <c:pt idx="23">
                  <c:v>57833.331217447914</c:v>
                </c:pt>
                <c:pt idx="24">
                  <c:v>69300.001953125</c:v>
                </c:pt>
                <c:pt idx="25">
                  <c:v>58299.999348958336</c:v>
                </c:pt>
                <c:pt idx="26">
                  <c:v>60900.000162760414</c:v>
                </c:pt>
                <c:pt idx="27">
                  <c:v>52733.333333333336</c:v>
                </c:pt>
                <c:pt idx="28">
                  <c:v>59533.339192708336</c:v>
                </c:pt>
                <c:pt idx="29">
                  <c:v>58566.666666666664</c:v>
                </c:pt>
                <c:pt idx="30">
                  <c:v>48933.333333333336</c:v>
                </c:pt>
                <c:pt idx="31">
                  <c:v>48533.333984375</c:v>
                </c:pt>
                <c:pt idx="32">
                  <c:v>50066.666666666664</c:v>
                </c:pt>
                <c:pt idx="33">
                  <c:v>41633.335286458336</c:v>
                </c:pt>
                <c:pt idx="34">
                  <c:v>50433.336588541664</c:v>
                </c:pt>
                <c:pt idx="35">
                  <c:v>42133.333333333336</c:v>
                </c:pt>
                <c:pt idx="36">
                  <c:v>60466.666666666664</c:v>
                </c:pt>
                <c:pt idx="37">
                  <c:v>56100</c:v>
                </c:pt>
                <c:pt idx="38">
                  <c:v>55000.000651041664</c:v>
                </c:pt>
                <c:pt idx="39">
                  <c:v>45533.333333333336</c:v>
                </c:pt>
                <c:pt idx="40">
                  <c:v>55666.666666666664</c:v>
                </c:pt>
                <c:pt idx="41">
                  <c:v>149733.33333333334</c:v>
                </c:pt>
                <c:pt idx="42">
                  <c:v>123966.66666666667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2D3-404E-8EF4-7670C57DD8AD}"/>
            </c:ext>
          </c:extLst>
        </c:ser>
        <c:ser>
          <c:idx val="1"/>
          <c:order val="1"/>
          <c:tx>
            <c:strRef>
              <c:f>'Unemployment Chart Data'!$A$99</c:f>
              <c:strCache>
                <c:ptCount val="1"/>
                <c:pt idx="0">
                  <c:v>Canada Creative Unemployment other than IT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'Unemployment Chart Data'!$B$97:$AR$97</c:f>
              <c:strCache>
                <c:ptCount val="43"/>
                <c:pt idx="0">
                  <c:v>2010(Qtr1)</c:v>
                </c:pt>
                <c:pt idx="1">
                  <c:v>2010(Qtr2)</c:v>
                </c:pt>
                <c:pt idx="2">
                  <c:v>2010(Qtr3)</c:v>
                </c:pt>
                <c:pt idx="3">
                  <c:v>2010(Qtr4)</c:v>
                </c:pt>
                <c:pt idx="4">
                  <c:v>2011(Qtr1)</c:v>
                </c:pt>
                <c:pt idx="5">
                  <c:v>2011(Qtr2)</c:v>
                </c:pt>
                <c:pt idx="6">
                  <c:v>2011(Qtr3)</c:v>
                </c:pt>
                <c:pt idx="7">
                  <c:v>2011(Qtr4)</c:v>
                </c:pt>
                <c:pt idx="8">
                  <c:v>2012(Qtr1)</c:v>
                </c:pt>
                <c:pt idx="9">
                  <c:v>2012(Qtr2)</c:v>
                </c:pt>
                <c:pt idx="10">
                  <c:v>2012(Qtr3)</c:v>
                </c:pt>
                <c:pt idx="11">
                  <c:v>2012(Qtr4)</c:v>
                </c:pt>
                <c:pt idx="12">
                  <c:v>2013(Qtr1)</c:v>
                </c:pt>
                <c:pt idx="13">
                  <c:v>2013(Qtr2)</c:v>
                </c:pt>
                <c:pt idx="14">
                  <c:v>2013(Qtr3)</c:v>
                </c:pt>
                <c:pt idx="15">
                  <c:v>2013(Qtr4)</c:v>
                </c:pt>
                <c:pt idx="16">
                  <c:v>2014(Qtr1)</c:v>
                </c:pt>
                <c:pt idx="17">
                  <c:v>2014(Qtr2)</c:v>
                </c:pt>
                <c:pt idx="18">
                  <c:v>2014(Qtr3)</c:v>
                </c:pt>
                <c:pt idx="19">
                  <c:v>2014(Qtr4)</c:v>
                </c:pt>
                <c:pt idx="20">
                  <c:v>2015(Qtr1)</c:v>
                </c:pt>
                <c:pt idx="21">
                  <c:v>2015(Qtr2)</c:v>
                </c:pt>
                <c:pt idx="22">
                  <c:v>2015(Qtr3)</c:v>
                </c:pt>
                <c:pt idx="23">
                  <c:v>2015(Qtr4)</c:v>
                </c:pt>
                <c:pt idx="24">
                  <c:v>2016(Qtr1)</c:v>
                </c:pt>
                <c:pt idx="25">
                  <c:v>2016(Qtr2)</c:v>
                </c:pt>
                <c:pt idx="26">
                  <c:v>2016(Qtr3)</c:v>
                </c:pt>
                <c:pt idx="27">
                  <c:v>2016(Qtr4)</c:v>
                </c:pt>
                <c:pt idx="28">
                  <c:v>2017(Qtr1)</c:v>
                </c:pt>
                <c:pt idx="29">
                  <c:v>2017(Qtr2)</c:v>
                </c:pt>
                <c:pt idx="30">
                  <c:v>2017(Qtr3)</c:v>
                </c:pt>
                <c:pt idx="31">
                  <c:v>2017(Qtr4)</c:v>
                </c:pt>
                <c:pt idx="32">
                  <c:v>2018(Qtr1)</c:v>
                </c:pt>
                <c:pt idx="33">
                  <c:v>2018(Qtr2)</c:v>
                </c:pt>
                <c:pt idx="34">
                  <c:v>2018(Qtr3)</c:v>
                </c:pt>
                <c:pt idx="35">
                  <c:v>2018(Qtr4)</c:v>
                </c:pt>
                <c:pt idx="36">
                  <c:v>2019(Qtr1)</c:v>
                </c:pt>
                <c:pt idx="37">
                  <c:v>2019(Qtr2)</c:v>
                </c:pt>
                <c:pt idx="38">
                  <c:v>2019(Qtr3)</c:v>
                </c:pt>
                <c:pt idx="39">
                  <c:v>2019(Qtr4)</c:v>
                </c:pt>
                <c:pt idx="40">
                  <c:v>2020(Qtr1)</c:v>
                </c:pt>
                <c:pt idx="41">
                  <c:v>2020(Qtr2)</c:v>
                </c:pt>
                <c:pt idx="42">
                  <c:v>2020(Qtr3)</c:v>
                </c:pt>
              </c:strCache>
            </c:strRef>
          </c:cat>
          <c:val>
            <c:numRef>
              <c:f>'Unemployment Chart Data'!$B$99:$AR$99</c:f>
              <c:numCache>
                <c:formatCode>_-* #,##0_-;\-* #,##0_-;_-* "-"??_-;_-@_-</c:formatCode>
                <c:ptCount val="43"/>
                <c:pt idx="0">
                  <c:v>53433.337890625</c:v>
                </c:pt>
                <c:pt idx="1">
                  <c:v>53033.321451822914</c:v>
                </c:pt>
                <c:pt idx="2">
                  <c:v>46033.333333333336</c:v>
                </c:pt>
                <c:pt idx="3">
                  <c:v>30766.66650390625</c:v>
                </c:pt>
                <c:pt idx="4">
                  <c:v>48766.666666666664</c:v>
                </c:pt>
                <c:pt idx="5">
                  <c:v>44533.33203125</c:v>
                </c:pt>
                <c:pt idx="6">
                  <c:v>48499.99609375</c:v>
                </c:pt>
                <c:pt idx="7">
                  <c:v>40033.333333333336</c:v>
                </c:pt>
                <c:pt idx="8">
                  <c:v>43566.666666666672</c:v>
                </c:pt>
                <c:pt idx="9">
                  <c:v>43733.332682291664</c:v>
                </c:pt>
                <c:pt idx="10">
                  <c:v>39866.666666666664</c:v>
                </c:pt>
                <c:pt idx="11">
                  <c:v>39399.999348958336</c:v>
                </c:pt>
                <c:pt idx="12">
                  <c:v>44500</c:v>
                </c:pt>
                <c:pt idx="13">
                  <c:v>46899.998860677078</c:v>
                </c:pt>
                <c:pt idx="14">
                  <c:v>38500</c:v>
                </c:pt>
                <c:pt idx="15">
                  <c:v>36433.333333333336</c:v>
                </c:pt>
                <c:pt idx="16">
                  <c:v>51900.001302083336</c:v>
                </c:pt>
                <c:pt idx="17">
                  <c:v>48633.339192708336</c:v>
                </c:pt>
                <c:pt idx="18">
                  <c:v>45600.000651041664</c:v>
                </c:pt>
                <c:pt idx="19">
                  <c:v>37800</c:v>
                </c:pt>
                <c:pt idx="20">
                  <c:v>42633.332356770836</c:v>
                </c:pt>
                <c:pt idx="21">
                  <c:v>46466.666341145828</c:v>
                </c:pt>
                <c:pt idx="22">
                  <c:v>44566.666015625</c:v>
                </c:pt>
                <c:pt idx="23">
                  <c:v>48899.99755859375</c:v>
                </c:pt>
                <c:pt idx="24">
                  <c:v>56633.335286458336</c:v>
                </c:pt>
                <c:pt idx="25">
                  <c:v>49099.999348958336</c:v>
                </c:pt>
                <c:pt idx="26">
                  <c:v>49333.33349609375</c:v>
                </c:pt>
                <c:pt idx="27">
                  <c:v>39566.666666666672</c:v>
                </c:pt>
                <c:pt idx="28">
                  <c:v>47900.005859375</c:v>
                </c:pt>
                <c:pt idx="29">
                  <c:v>48633.333333333328</c:v>
                </c:pt>
                <c:pt idx="30">
                  <c:v>38666.666666666672</c:v>
                </c:pt>
                <c:pt idx="31">
                  <c:v>36000.000651041664</c:v>
                </c:pt>
                <c:pt idx="32">
                  <c:v>39533.333333333328</c:v>
                </c:pt>
                <c:pt idx="33">
                  <c:v>33100.001953125</c:v>
                </c:pt>
                <c:pt idx="34">
                  <c:v>35966.669270833328</c:v>
                </c:pt>
                <c:pt idx="35">
                  <c:v>32933.333333333336</c:v>
                </c:pt>
                <c:pt idx="36">
                  <c:v>44500</c:v>
                </c:pt>
                <c:pt idx="37">
                  <c:v>39766.666666666664</c:v>
                </c:pt>
                <c:pt idx="38">
                  <c:v>38700.000651041664</c:v>
                </c:pt>
                <c:pt idx="39">
                  <c:v>34133.333333333336</c:v>
                </c:pt>
                <c:pt idx="40">
                  <c:v>42500</c:v>
                </c:pt>
                <c:pt idx="41">
                  <c:v>124066.66666666667</c:v>
                </c:pt>
                <c:pt idx="42">
                  <c:v>91466.666666666672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2D3-404E-8EF4-7670C57DD8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6552655"/>
        <c:axId val="875147199"/>
      </c:lineChart>
      <c:catAx>
        <c:axId val="1665526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5147199"/>
        <c:crosses val="autoZero"/>
        <c:auto val="1"/>
        <c:lblAlgn val="ctr"/>
        <c:lblOffset val="100"/>
        <c:noMultiLvlLbl val="0"/>
      </c:catAx>
      <c:valAx>
        <c:axId val="8751471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552655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42D000D2-4E4A-4081-B63B-CF9137F157AD}">
  <sheetPr/>
  <sheetViews>
    <sheetView zoomScale="114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7432BF34-FF53-4A68-88A7-EE22FACBADE8}">
  <sheetPr/>
  <sheetViews>
    <sheetView zoomScale="114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BA514906-7EF3-4786-95FF-77A48BA785CC}">
  <sheetPr/>
  <sheetViews>
    <sheetView zoomScale="114" workbookViewId="0" zoomToFit="1"/>
  </sheetViews>
  <pageMargins left="0.7" right="0.7" top="0.75" bottom="0.75" header="0.3" footer="0.3"/>
  <drawing r:id="rId1"/>
</chartsheet>
</file>

<file path=xl/chartsheets/sheet4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BA4385E4-4FEB-4BF6-9D7A-106B05848336}">
  <sheetPr/>
  <sheetViews>
    <sheetView tabSelected="1" zoomScale="114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56053" cy="627898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0CFCAFC-6A25-45E6-A063-4CFE255E0958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8656053" cy="627898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EDEA540-DA82-46AE-9FD0-8D1E61C8704F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56053" cy="627898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7AFA8B-AF0E-41B1-B11A-2223D106FA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8656053" cy="627898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5B01B9A-208B-48E2-8BB8-4651E0CB5329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62.494346412037" backgroundQuery="1" createdVersion="6" refreshedVersion="6" minRefreshableVersion="3" recordCount="0" supportSubquery="1" supportAdvancedDrill="1" xr:uid="{3C4F4CA9-0BC6-463F-8705-51D2559BEF1F}">
  <cacheSource type="external" connectionId="2"/>
  <cacheFields count="10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Geography].[standardised_province].[standardised_province]" caption="standardised_province" numFmtId="0" hierarchy="10" level="1">
      <sharedItems count="2">
        <s v="Canada"/>
        <s v="Manitoba"/>
      </sharedItems>
    </cacheField>
    <cacheField name="[Industry].[main_industry].[main_industry]" caption="main_industry" numFmtId="0" hierarchy="11" level="1">
      <sharedItems count="23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agement of companies and enterpris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  <s v="Agriculture,Forestry" u="1"/>
        <s v="Primary metal manufacturing" u="1"/>
        <s v="Wood Product Manufacturing" u="1"/>
      </sharedItems>
    </cacheField>
    <cacheField name="[Measures].[Item]" caption="Item" numFmtId="0" hierarchy="20" level="32767"/>
    <cacheField name="[Industry].[creative_sector].[creative_sector]" caption="creative_sector" numFmtId="0" hierarchy="12" level="1">
      <sharedItems count="9">
        <s v="Advertising and marketing"/>
        <s v="Architecture"/>
        <s v="Crafts"/>
        <s v="Design"/>
        <s v="Film, TV, video, radio and photography"/>
        <s v="IT, software and computer services"/>
        <s v="Music"/>
        <s v="Not Creative"/>
        <s v="Publishing"/>
      </sharedItems>
    </cacheField>
    <cacheField name="[fact].[date].[date]" caption="date" numFmtId="0" hierarchy="3" level="1">
      <sharedItems containsSemiMixedTypes="0" containsNonDate="0" containsDate="1" containsString="0" minDate="2010-01-01T00:00:00" maxDate="2020-09-02T00:00:00" count="129">
        <d v="2010-01-01T00:00:00"/>
        <d v="2010-02-01T00:00:00"/>
        <d v="2010-03-01T00:00:00"/>
        <d v="2010-04-01T00:00:00"/>
        <d v="2010-05-01T00:00:00"/>
        <d v="2010-06-01T00:00:00"/>
        <d v="2010-07-01T00:00:00"/>
        <d v="2010-08-01T00:00:00"/>
        <d v="2010-09-01T00:00:00"/>
        <d v="2010-10-01T00:00:00"/>
        <d v="2010-11-01T00:00:00"/>
        <d v="2010-12-01T00:00:00"/>
        <d v="2011-01-01T00:00:00"/>
        <d v="2011-02-01T00:00:00"/>
        <d v="2011-03-01T00:00:00"/>
        <d v="2011-04-01T00:00:00"/>
        <d v="2011-05-01T00:00:00"/>
        <d v="2011-06-01T00:00:00"/>
        <d v="2011-07-01T00:00:00"/>
        <d v="2011-08-01T00:00:00"/>
        <d v="2011-09-01T00:00:00"/>
        <d v="2011-10-01T00:00:00"/>
        <d v="2011-11-01T00:00:00"/>
        <d v="2011-12-01T00:00:00"/>
        <d v="2012-01-01T00:00:00"/>
        <d v="2012-02-01T00:00:00"/>
        <d v="2012-03-01T00:00:00"/>
        <d v="2012-04-01T00:00:00"/>
        <d v="2012-05-01T00:00:00"/>
        <d v="2012-06-01T00:00:00"/>
        <d v="2012-07-01T00:00:00"/>
        <d v="2012-08-01T00:00:00"/>
        <d v="2012-09-01T00:00:00"/>
        <d v="2012-10-01T00:00:00"/>
        <d v="2012-11-01T00:00:00"/>
        <d v="2012-12-01T00:00:00"/>
        <d v="2013-01-01T00:00:00"/>
        <d v="2013-02-01T00:00:00"/>
        <d v="2013-03-01T00:00:00"/>
        <d v="2013-04-01T00:00:00"/>
        <d v="2013-05-01T00:00:00"/>
        <d v="2013-06-01T00:00:00"/>
        <d v="2013-07-01T00:00:00"/>
        <d v="2013-08-01T00:00:00"/>
        <d v="2013-09-01T00:00:00"/>
        <d v="2013-10-01T00:00:00"/>
        <d v="2013-11-01T00:00:00"/>
        <d v="2013-12-01T00:00:00"/>
        <d v="2014-01-01T00:00:00"/>
        <d v="2014-02-01T00:00:00"/>
        <d v="2014-03-01T00:00:00"/>
        <d v="2014-04-01T00:00:00"/>
        <d v="2014-05-01T00:00:00"/>
        <d v="2014-06-01T00:00:00"/>
        <d v="2014-07-01T00:00:00"/>
        <d v="2014-08-01T00:00:00"/>
        <d v="2014-09-01T00:00:00"/>
        <d v="2014-10-01T00:00:00"/>
        <d v="2014-11-01T00:00:00"/>
        <d v="2014-12-01T00:00:00"/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</sharedItems>
    </cacheField>
    <cacheField name="[fact].[date (Month)].[date (Month)]" caption="date (Month)" numFmtId="0" hierarchy="9" level="1">
      <sharedItems containsNonDate="0" count="3">
        <s v="Jan"/>
        <s v="Feb"/>
        <s v="Mar"/>
      </sharedItems>
    </cacheField>
    <cacheField name="[fact].[date (Quarter)].[date (Quarter)]" caption="date (Quarter)" numFmtId="0" hierarchy="8" level="1">
      <sharedItems count="4">
        <s v="Qtr1"/>
        <s v="Qtr2"/>
        <s v="Qtr3"/>
        <s v="Qtr4"/>
      </sharedItems>
    </cacheField>
    <cacheField name="[fact].[date (Year)].[date (Year)]" caption="date (Year)" numFmtId="0" hierarchy="7" level="1">
      <sharedItems count="11">
        <s v="2010"/>
        <s v="2011"/>
        <s v="2012"/>
        <s v="2013"/>
        <s v="2014"/>
        <s v="2015"/>
        <s v="2016"/>
        <s v="2017"/>
        <s v="2018"/>
        <s v="2019"/>
        <s v="2020"/>
      </sharedItems>
    </cacheField>
  </cacheFields>
  <cacheHierarchies count="25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2" memberValueDatatype="7" unbalanced="0">
      <fieldsUsage count="2">
        <fieldUsage x="-1"/>
        <fieldUsage x="6"/>
      </fieldsUsage>
    </cacheHierarchy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0" memberValueDatatype="20" unbalanced="0"/>
    <cacheHierarchy uniqueName="[fact].[Month]" caption="Month" attribute="1" defaultMemberUniqueName="[fact].[Month].[All]" allUniqueName="[fact].[Month].[All]" dimensionUniqueName="[fact]" displayFolder="" count="0" memberValueDatatype="20" unbalanced="0"/>
    <cacheHierarchy uniqueName="[fact].[date (Year)]" caption="date (Year)" attribute="1" defaultMemberUniqueName="[fact].[date (Year)].[All]" allUniqueName="[fact].[date (Year)].[All]" dimensionUniqueName="[fact]" displayFolder="" count="2" memberValueDatatype="130" unbalanced="0">
      <fieldsUsage count="2">
        <fieldUsage x="-1"/>
        <fieldUsage x="9"/>
      </fieldsUsage>
    </cacheHierarchy>
    <cacheHierarchy uniqueName="[fact].[date (Quarter)]" caption="date (Quarter)" attribute="1" defaultMemberUniqueName="[fact].[date (Quarter)].[All]" allUniqueName="[fact].[date (Quarter)].[All]" dimensionUniqueName="[fact]" displayFolder="" count="2" memberValueDatatype="130" unbalanced="0">
      <fieldsUsage count="2">
        <fieldUsage x="-1"/>
        <fieldUsage x="8"/>
      </fieldsUsage>
    </cacheHierarchy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>
      <fieldsUsage count="2">
        <fieldUsage x="-1"/>
        <fieldUsage x="7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2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3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4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62.566056597221" backgroundQuery="1" createdVersion="6" refreshedVersion="6" minRefreshableVersion="3" recordCount="0" supportSubquery="1" supportAdvancedDrill="1" xr:uid="{740C183B-5593-46D7-9EF0-F31F8AB00B09}">
  <cacheSource type="external" connectionId="2"/>
  <cacheFields count="10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Geography].[standardised_province].[standardised_province]" caption="standardised_province" numFmtId="0" hierarchy="10" level="1">
      <sharedItems count="2">
        <s v="Canada"/>
        <s v="Manitoba"/>
      </sharedItems>
    </cacheField>
    <cacheField name="[Industry].[main_industry].[main_industry]" caption="main_industry" numFmtId="0" hierarchy="11" level="1">
      <sharedItems count="23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agement of companies and enterpris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  <s v="Agriculture,Forestry" u="1"/>
        <s v="Primary metal manufacturing" u="1"/>
        <s v="Wood Product Manufacturing" u="1"/>
      </sharedItems>
    </cacheField>
    <cacheField name="[Measures].[Item]" caption="Item" numFmtId="0" hierarchy="20" level="32767"/>
    <cacheField name="[Industry].[creative_sector].[creative_sector]" caption="creative_sector" numFmtId="0" hierarchy="12" level="1">
      <sharedItems count="9">
        <s v="Advertising and marketing"/>
        <s v="Architecture"/>
        <s v="Crafts"/>
        <s v="Design"/>
        <s v="Film, TV, video, radio and photography"/>
        <s v="IT, software and computer services"/>
        <s v="Music"/>
        <s v="Not Creative"/>
        <s v="Publishing"/>
      </sharedItems>
    </cacheField>
    <cacheField name="[fact].[date].[date]" caption="date" numFmtId="0" hierarchy="3" level="1">
      <sharedItems containsSemiMixedTypes="0" containsNonDate="0" containsDate="1" containsString="0" minDate="2010-01-01T00:00:00" maxDate="2020-09-02T00:00:00" count="129">
        <d v="2010-01-01T00:00:00"/>
        <d v="2010-02-01T00:00:00"/>
        <d v="2010-03-01T00:00:00"/>
        <d v="2010-04-01T00:00:00"/>
        <d v="2010-05-01T00:00:00"/>
        <d v="2010-06-01T00:00:00"/>
        <d v="2010-07-01T00:00:00"/>
        <d v="2010-08-01T00:00:00"/>
        <d v="2010-09-01T00:00:00"/>
        <d v="2010-10-01T00:00:00"/>
        <d v="2010-11-01T00:00:00"/>
        <d v="2010-12-01T00:00:00"/>
        <d v="2011-01-01T00:00:00"/>
        <d v="2011-02-01T00:00:00"/>
        <d v="2011-03-01T00:00:00"/>
        <d v="2011-04-01T00:00:00"/>
        <d v="2011-05-01T00:00:00"/>
        <d v="2011-06-01T00:00:00"/>
        <d v="2011-07-01T00:00:00"/>
        <d v="2011-08-01T00:00:00"/>
        <d v="2011-09-01T00:00:00"/>
        <d v="2011-10-01T00:00:00"/>
        <d v="2011-11-01T00:00:00"/>
        <d v="2011-12-01T00:00:00"/>
        <d v="2012-01-01T00:00:00"/>
        <d v="2012-02-01T00:00:00"/>
        <d v="2012-03-01T00:00:00"/>
        <d v="2012-04-01T00:00:00"/>
        <d v="2012-05-01T00:00:00"/>
        <d v="2012-06-01T00:00:00"/>
        <d v="2012-07-01T00:00:00"/>
        <d v="2012-08-01T00:00:00"/>
        <d v="2012-09-01T00:00:00"/>
        <d v="2012-10-01T00:00:00"/>
        <d v="2012-11-01T00:00:00"/>
        <d v="2012-12-01T00:00:00"/>
        <d v="2013-01-01T00:00:00"/>
        <d v="2013-02-01T00:00:00"/>
        <d v="2013-03-01T00:00:00"/>
        <d v="2013-04-01T00:00:00"/>
        <d v="2013-05-01T00:00:00"/>
        <d v="2013-06-01T00:00:00"/>
        <d v="2013-07-01T00:00:00"/>
        <d v="2013-08-01T00:00:00"/>
        <d v="2013-09-01T00:00:00"/>
        <d v="2013-10-01T00:00:00"/>
        <d v="2013-11-01T00:00:00"/>
        <d v="2013-12-01T00:00:00"/>
        <d v="2014-01-01T00:00:00"/>
        <d v="2014-02-01T00:00:00"/>
        <d v="2014-03-01T00:00:00"/>
        <d v="2014-04-01T00:00:00"/>
        <d v="2014-05-01T00:00:00"/>
        <d v="2014-06-01T00:00:00"/>
        <d v="2014-07-01T00:00:00"/>
        <d v="2014-08-01T00:00:00"/>
        <d v="2014-09-01T00:00:00"/>
        <d v="2014-10-01T00:00:00"/>
        <d v="2014-11-01T00:00:00"/>
        <d v="2014-12-01T00:00:00"/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</sharedItems>
    </cacheField>
    <cacheField name="[fact].[date (Month)].[date (Month)]" caption="date (Month)" numFmtId="0" hierarchy="9" level="1">
      <sharedItems containsNonDate="0" count="3">
        <s v="Jan"/>
        <s v="Feb"/>
        <s v="Mar"/>
      </sharedItems>
    </cacheField>
    <cacheField name="[fact].[date (Quarter)].[date (Quarter)]" caption="date (Quarter)" numFmtId="0" hierarchy="8" level="1">
      <sharedItems count="4">
        <s v="Qtr1"/>
        <s v="Qtr2"/>
        <s v="Qtr3"/>
        <s v="Qtr4"/>
      </sharedItems>
    </cacheField>
    <cacheField name="[fact].[date (Year)].[date (Year)]" caption="date (Year)" numFmtId="0" hierarchy="7" level="1">
      <sharedItems count="11">
        <s v="2010"/>
        <s v="2011"/>
        <s v="2012"/>
        <s v="2013"/>
        <s v="2014"/>
        <s v="2015"/>
        <s v="2016"/>
        <s v="2017"/>
        <s v="2018"/>
        <s v="2019"/>
        <s v="2020"/>
      </sharedItems>
    </cacheField>
  </cacheFields>
  <cacheHierarchies count="25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2" memberValueDatatype="7" unbalanced="0">
      <fieldsUsage count="2">
        <fieldUsage x="-1"/>
        <fieldUsage x="6"/>
      </fieldsUsage>
    </cacheHierarchy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0" memberValueDatatype="20" unbalanced="0"/>
    <cacheHierarchy uniqueName="[fact].[Month]" caption="Month" attribute="1" defaultMemberUniqueName="[fact].[Month].[All]" allUniqueName="[fact].[Month].[All]" dimensionUniqueName="[fact]" displayFolder="" count="0" memberValueDatatype="20" unbalanced="0"/>
    <cacheHierarchy uniqueName="[fact].[date (Year)]" caption="date (Year)" attribute="1" defaultMemberUniqueName="[fact].[date (Year)].[All]" allUniqueName="[fact].[date (Year)].[All]" dimensionUniqueName="[fact]" displayFolder="" count="2" memberValueDatatype="130" unbalanced="0">
      <fieldsUsage count="2">
        <fieldUsage x="-1"/>
        <fieldUsage x="9"/>
      </fieldsUsage>
    </cacheHierarchy>
    <cacheHierarchy uniqueName="[fact].[date (Quarter)]" caption="date (Quarter)" attribute="1" defaultMemberUniqueName="[fact].[date (Quarter)].[All]" allUniqueName="[fact].[date (Quarter)].[All]" dimensionUniqueName="[fact]" displayFolder="" count="2" memberValueDatatype="130" unbalanced="0">
      <fieldsUsage count="2">
        <fieldUsage x="-1"/>
        <fieldUsage x="8"/>
      </fieldsUsage>
    </cacheHierarchy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>
      <fieldsUsage count="2">
        <fieldUsage x="-1"/>
        <fieldUsage x="7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2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3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4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lan Freeman" refreshedDate="44162.602764467592" backgroundQuery="1" createdVersion="6" refreshedVersion="6" minRefreshableVersion="3" recordCount="0" supportSubquery="1" supportAdvancedDrill="1" xr:uid="{9734124E-D732-4D67-85A4-4EFD341C2FFE}">
  <cacheSource type="external" connectionId="2"/>
  <cacheFields count="10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Geography].[standardised_province].[standardised_province]" caption="standardised_province" numFmtId="0" hierarchy="10" level="1">
      <sharedItems count="2">
        <s v="Canada"/>
        <s v="Manitoba"/>
      </sharedItems>
    </cacheField>
    <cacheField name="[Industry].[main_industry].[main_industry]" caption="main_industry" numFmtId="0" hierarchy="11" level="1">
      <sharedItems count="23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agement of companies and enterpris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  <s v="Agriculture,Forestry" u="1"/>
        <s v="Primary metal manufacturing" u="1"/>
        <s v="Wood Product Manufacturing" u="1"/>
      </sharedItems>
    </cacheField>
    <cacheField name="[Measures].[Item]" caption="Item" numFmtId="0" hierarchy="20" level="32767"/>
    <cacheField name="[Industry].[creative_sector].[creative_sector]" caption="creative_sector" numFmtId="0" hierarchy="12" level="1">
      <sharedItems count="9">
        <s v="Advertising and marketing"/>
        <s v="Architecture"/>
        <s v="Crafts"/>
        <s v="Design"/>
        <s v="Film, TV, video, radio and photography"/>
        <s v="IT, software and computer services"/>
        <s v="Music"/>
        <s v="Not Creative"/>
        <s v="Publishing"/>
      </sharedItems>
    </cacheField>
    <cacheField name="[fact].[date].[date]" caption="date" numFmtId="0" hierarchy="3" level="1">
      <sharedItems containsSemiMixedTypes="0" containsNonDate="0" containsDate="1" containsString="0" minDate="2010-01-01T00:00:00" maxDate="2020-09-02T00:00:00" count="129">
        <d v="2010-01-01T00:00:00"/>
        <d v="2010-02-01T00:00:00"/>
        <d v="2010-03-01T00:00:00"/>
        <d v="2010-04-01T00:00:00"/>
        <d v="2010-05-01T00:00:00"/>
        <d v="2010-06-01T00:00:00"/>
        <d v="2010-07-01T00:00:00"/>
        <d v="2010-08-01T00:00:00"/>
        <d v="2010-09-01T00:00:00"/>
        <d v="2010-10-01T00:00:00"/>
        <d v="2010-11-01T00:00:00"/>
        <d v="2010-12-01T00:00:00"/>
        <d v="2011-01-01T00:00:00"/>
        <d v="2011-02-01T00:00:00"/>
        <d v="2011-03-01T00:00:00"/>
        <d v="2011-04-01T00:00:00"/>
        <d v="2011-05-01T00:00:00"/>
        <d v="2011-06-01T00:00:00"/>
        <d v="2011-07-01T00:00:00"/>
        <d v="2011-08-01T00:00:00"/>
        <d v="2011-09-01T00:00:00"/>
        <d v="2011-10-01T00:00:00"/>
        <d v="2011-11-01T00:00:00"/>
        <d v="2011-12-01T00:00:00"/>
        <d v="2012-01-01T00:00:00"/>
        <d v="2012-02-01T00:00:00"/>
        <d v="2012-03-01T00:00:00"/>
        <d v="2012-04-01T00:00:00"/>
        <d v="2012-05-01T00:00:00"/>
        <d v="2012-06-01T00:00:00"/>
        <d v="2012-07-01T00:00:00"/>
        <d v="2012-08-01T00:00:00"/>
        <d v="2012-09-01T00:00:00"/>
        <d v="2012-10-01T00:00:00"/>
        <d v="2012-11-01T00:00:00"/>
        <d v="2012-12-01T00:00:00"/>
        <d v="2013-01-01T00:00:00"/>
        <d v="2013-02-01T00:00:00"/>
        <d v="2013-03-01T00:00:00"/>
        <d v="2013-04-01T00:00:00"/>
        <d v="2013-05-01T00:00:00"/>
        <d v="2013-06-01T00:00:00"/>
        <d v="2013-07-01T00:00:00"/>
        <d v="2013-08-01T00:00:00"/>
        <d v="2013-09-01T00:00:00"/>
        <d v="2013-10-01T00:00:00"/>
        <d v="2013-11-01T00:00:00"/>
        <d v="2013-12-01T00:00:00"/>
        <d v="2014-01-01T00:00:00"/>
        <d v="2014-02-01T00:00:00"/>
        <d v="2014-03-01T00:00:00"/>
        <d v="2014-04-01T00:00:00"/>
        <d v="2014-05-01T00:00:00"/>
        <d v="2014-06-01T00:00:00"/>
        <d v="2014-07-01T00:00:00"/>
        <d v="2014-08-01T00:00:00"/>
        <d v="2014-09-01T00:00:00"/>
        <d v="2014-10-01T00:00:00"/>
        <d v="2014-11-01T00:00:00"/>
        <d v="2014-12-01T00:00:00"/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</sharedItems>
    </cacheField>
    <cacheField name="[fact].[date (Month)].[date (Month)]" caption="date (Month)" numFmtId="0" hierarchy="9" level="1">
      <sharedItems containsNonDate="0" count="3">
        <s v="Jul"/>
        <s v="Aug"/>
        <s v="Sep"/>
      </sharedItems>
    </cacheField>
    <cacheField name="[fact].[date (Quarter)].[date (Quarter)]" caption="date (Quarter)" numFmtId="0" hierarchy="8" level="1">
      <sharedItems count="4">
        <s v="Qtr1"/>
        <s v="Qtr2"/>
        <s v="Qtr3"/>
        <s v="Qtr4"/>
      </sharedItems>
    </cacheField>
    <cacheField name="[fact].[date (Year)].[date (Year)]" caption="date (Year)" numFmtId="0" hierarchy="7" level="1">
      <sharedItems count="11">
        <s v="2010"/>
        <s v="2011"/>
        <s v="2012"/>
        <s v="2013"/>
        <s v="2014"/>
        <s v="2015"/>
        <s v="2016"/>
        <s v="2017"/>
        <s v="2018"/>
        <s v="2019"/>
        <s v="2020"/>
      </sharedItems>
    </cacheField>
  </cacheFields>
  <cacheHierarchies count="25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2" memberValueDatatype="7" unbalanced="0">
      <fieldsUsage count="2">
        <fieldUsage x="-1"/>
        <fieldUsage x="6"/>
      </fieldsUsage>
    </cacheHierarchy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0" memberValueDatatype="20" unbalanced="0"/>
    <cacheHierarchy uniqueName="[fact].[Month]" caption="Month" attribute="1" defaultMemberUniqueName="[fact].[Month].[All]" allUniqueName="[fact].[Month].[All]" dimensionUniqueName="[fact]" displayFolder="" count="0" memberValueDatatype="20" unbalanced="0"/>
    <cacheHierarchy uniqueName="[fact].[date (Year)]" caption="date (Year)" attribute="1" defaultMemberUniqueName="[fact].[date (Year)].[All]" allUniqueName="[fact].[date (Year)].[All]" dimensionUniqueName="[fact]" displayFolder="" count="2" memberValueDatatype="130" unbalanced="0">
      <fieldsUsage count="2">
        <fieldUsage x="-1"/>
        <fieldUsage x="9"/>
      </fieldsUsage>
    </cacheHierarchy>
    <cacheHierarchy uniqueName="[fact].[date (Quarter)]" caption="date (Quarter)" attribute="1" defaultMemberUniqueName="[fact].[date (Quarter)].[All]" allUniqueName="[fact].[date (Quarter)].[All]" dimensionUniqueName="[fact]" displayFolder="" count="2" memberValueDatatype="130" unbalanced="0">
      <fieldsUsage count="2">
        <fieldUsage x="-1"/>
        <fieldUsage x="8"/>
      </fieldsUsage>
    </cacheHierarchy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>
      <fieldsUsage count="2">
        <fieldUsage x="-1"/>
        <fieldUsage x="7"/>
      </fieldsUsage>
    </cacheHierarchy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2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3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4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DC31D3-B4FC-4A7C-BF17-E83ED0E2DCA6}" name="PivotTable1" cacheId="17" applyNumberFormats="0" applyBorderFormats="0" applyFontFormats="0" applyPatternFormats="0" applyAlignmentFormats="0" applyWidthHeightFormats="1" dataCaption="Values" tag="ad4c9381-880d-4dc5-87be-8f89c36594ef" updatedVersion="6" minRefreshableVersion="3" useAutoFormatting="1" subtotalHiddenItems="1" rowGrandTotals="0" colGrandTotals="0" itemPrintTitles="1" createdVersion="6" indent="0" outline="1" outlineData="1" multipleFieldFilters="0" chartFormat="2">
  <location ref="A5:AR29" firstHeaderRow="1" firstDataRow="5" firstDataCol="1" rowPageCount="2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>
      <items count="2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s="1" x="6"/>
        <item s="1" x="7"/>
        <item s="1" x="8"/>
      </items>
    </pivotField>
    <pivotField axis="axisCol" allDrilled="1" subtotalTop="0" showAll="0" dataSourceSort="1" defaultSubtotal="0" defaultAttributeDrillState="1">
      <items count="12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</items>
    </pivotField>
    <pivotField axis="axisCol" allDrilled="1" subtotalTop="0" showAll="0" dataSourceSort="1" defaultSubtotal="0">
      <items count="3">
        <item x="0" e="0"/>
        <item x="1" e="0"/>
        <item x="2" e="0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2"/>
    <field x="5"/>
  </rowFields>
  <rowItems count="2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</rowItems>
  <colFields count="4">
    <field x="9"/>
    <field x="8"/>
    <field x="7"/>
    <field x="6"/>
  </colFields>
  <colItems count="43">
    <i>
      <x/>
      <x/>
    </i>
    <i r="1">
      <x v="1"/>
    </i>
    <i r="1">
      <x v="2"/>
    </i>
    <i r="1">
      <x v="3"/>
    </i>
    <i>
      <x v="1"/>
      <x/>
    </i>
    <i r="1">
      <x v="1"/>
    </i>
    <i r="1">
      <x v="2"/>
    </i>
    <i r="1">
      <x v="3"/>
    </i>
    <i>
      <x v="2"/>
      <x/>
    </i>
    <i r="1">
      <x v="1"/>
    </i>
    <i r="1">
      <x v="2"/>
    </i>
    <i r="1">
      <x v="3"/>
    </i>
    <i>
      <x v="3"/>
      <x/>
    </i>
    <i r="1">
      <x v="1"/>
    </i>
    <i r="1">
      <x v="2"/>
    </i>
    <i r="1">
      <x v="3"/>
    </i>
    <i>
      <x v="4"/>
      <x/>
    </i>
    <i r="1">
      <x v="1"/>
    </i>
    <i r="1">
      <x v="2"/>
    </i>
    <i r="1">
      <x v="3"/>
    </i>
    <i>
      <x v="5"/>
      <x/>
    </i>
    <i r="1">
      <x v="1"/>
    </i>
    <i r="1">
      <x v="2"/>
    </i>
    <i r="1">
      <x v="3"/>
    </i>
    <i>
      <x v="6"/>
      <x/>
    </i>
    <i r="1">
      <x v="1"/>
    </i>
    <i r="1">
      <x v="2"/>
    </i>
    <i r="1">
      <x v="3"/>
    </i>
    <i>
      <x v="7"/>
      <x/>
    </i>
    <i r="1">
      <x v="1"/>
    </i>
    <i r="1">
      <x v="2"/>
    </i>
    <i r="1">
      <x v="3"/>
    </i>
    <i>
      <x v="8"/>
      <x/>
    </i>
    <i r="1">
      <x v="1"/>
    </i>
    <i r="1">
      <x v="2"/>
    </i>
    <i r="1">
      <x v="3"/>
    </i>
    <i>
      <x v="9"/>
      <x/>
    </i>
    <i r="1">
      <x v="1"/>
    </i>
    <i r="1">
      <x v="2"/>
    </i>
    <i r="1">
      <x v="3"/>
    </i>
    <i>
      <x v="10"/>
      <x/>
    </i>
    <i r="1">
      <x v="1"/>
    </i>
    <i r="1">
      <x v="2"/>
    </i>
  </colItems>
  <pageFields count="2">
    <pageField fld="0" hier="0" name="[fact].[source].&amp;[LFS Monthly Update to September]" cap="LFS Monthly Update to September"/>
    <pageField fld="1" hier="1" name="[fact].[indicator].&amp;[Total Jobs]" cap="Total Jobs"/>
  </pageFields>
  <dataFields count="1">
    <dataField fld="4" subtotal="count" baseField="0" baseItem="0"/>
  </dataFields>
  <formats count="3">
    <format dxfId="8">
      <pivotArea collapsedLevelsAreSubtotals="1" fieldPosition="0">
        <references count="2">
          <reference field="2" count="1" selected="0">
            <x v="0"/>
          </reference>
          <reference field="5" count="0"/>
        </references>
      </pivotArea>
    </format>
    <format dxfId="7">
      <pivotArea collapsedLevelsAreSubtotals="1" fieldPosition="0">
        <references count="1">
          <reference field="2" count="1">
            <x v="1"/>
          </reference>
        </references>
      </pivotArea>
    </format>
    <format dxfId="6">
      <pivotArea collapsedLevelsAreSubtotals="1" fieldPosition="0">
        <references count="2">
          <reference field="2" count="1" selected="0">
            <x v="1"/>
          </reference>
          <reference field="5" count="0"/>
        </references>
      </pivotArea>
    </format>
  </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2"/>
  </rowHierarchiesUsage>
  <colHierarchiesUsage count="4">
    <colHierarchyUsage hierarchyUsage="7"/>
    <colHierarchyUsage hierarchyUsage="8"/>
    <colHierarchyUsage hierarchyUsage="9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A07CA3-B8C6-42DB-A003-26767B4C80CD}" name="PivotTable1" cacheId="0" applyNumberFormats="0" applyBorderFormats="0" applyFontFormats="0" applyPatternFormats="0" applyAlignmentFormats="0" applyWidthHeightFormats="1" dataCaption="Values" tag="ad4c9381-880d-4dc5-87be-8f89c36594ef" updatedVersion="6" minRefreshableVersion="3" useAutoFormatting="1" subtotalHiddenItems="1" rowGrandTotals="0" colGrandTotals="0" itemPrintTitles="1" createdVersion="6" indent="0" outline="1" outlineData="1" multipleFieldFilters="0" chartFormat="2">
  <location ref="A5:AR29" firstHeaderRow="1" firstDataRow="5" firstDataCol="1" rowPageCount="2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>
      <items count="2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s="1" x="6"/>
        <item s="1" x="7"/>
        <item s="1" x="8"/>
      </items>
    </pivotField>
    <pivotField axis="axisCol" allDrilled="1" subtotalTop="0" showAll="0" dataSourceSort="1" defaultSubtotal="0" defaultAttributeDrillState="1">
      <items count="12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</items>
    </pivotField>
    <pivotField axis="axisCol" allDrilled="1" subtotalTop="0" showAll="0" dataSourceSort="1" defaultSubtotal="0">
      <items count="3">
        <item x="0" e="0"/>
        <item x="1" e="0"/>
        <item x="2" e="0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2"/>
    <field x="5"/>
  </rowFields>
  <rowItems count="2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</rowItems>
  <colFields count="4">
    <field x="9"/>
    <field x="8"/>
    <field x="7"/>
    <field x="6"/>
  </colFields>
  <colItems count="43">
    <i>
      <x/>
      <x/>
    </i>
    <i r="1">
      <x v="1"/>
    </i>
    <i r="1">
      <x v="2"/>
    </i>
    <i r="1">
      <x v="3"/>
    </i>
    <i>
      <x v="1"/>
      <x/>
    </i>
    <i r="1">
      <x v="1"/>
    </i>
    <i r="1">
      <x v="2"/>
    </i>
    <i r="1">
      <x v="3"/>
    </i>
    <i>
      <x v="2"/>
      <x/>
    </i>
    <i r="1">
      <x v="1"/>
    </i>
    <i r="1">
      <x v="2"/>
    </i>
    <i r="1">
      <x v="3"/>
    </i>
    <i>
      <x v="3"/>
      <x/>
    </i>
    <i r="1">
      <x v="1"/>
    </i>
    <i r="1">
      <x v="2"/>
    </i>
    <i r="1">
      <x v="3"/>
    </i>
    <i>
      <x v="4"/>
      <x/>
    </i>
    <i r="1">
      <x v="1"/>
    </i>
    <i r="1">
      <x v="2"/>
    </i>
    <i r="1">
      <x v="3"/>
    </i>
    <i>
      <x v="5"/>
      <x/>
    </i>
    <i r="1">
      <x v="1"/>
    </i>
    <i r="1">
      <x v="2"/>
    </i>
    <i r="1">
      <x v="3"/>
    </i>
    <i>
      <x v="6"/>
      <x/>
    </i>
    <i r="1">
      <x v="1"/>
    </i>
    <i r="1">
      <x v="2"/>
    </i>
    <i r="1">
      <x v="3"/>
    </i>
    <i>
      <x v="7"/>
      <x/>
    </i>
    <i r="1">
      <x v="1"/>
    </i>
    <i r="1">
      <x v="2"/>
    </i>
    <i r="1">
      <x v="3"/>
    </i>
    <i>
      <x v="8"/>
      <x/>
    </i>
    <i r="1">
      <x v="1"/>
    </i>
    <i r="1">
      <x v="2"/>
    </i>
    <i r="1">
      <x v="3"/>
    </i>
    <i>
      <x v="9"/>
      <x/>
    </i>
    <i r="1">
      <x v="1"/>
    </i>
    <i r="1">
      <x v="2"/>
    </i>
    <i r="1">
      <x v="3"/>
    </i>
    <i>
      <x v="10"/>
      <x/>
    </i>
    <i r="1">
      <x v="1"/>
    </i>
    <i r="1">
      <x v="2"/>
    </i>
  </colItems>
  <pageFields count="2">
    <pageField fld="0" hier="0" name="[fact].[source].&amp;[LFS Monthly Update to September]" cap="LFS Monthly Update to September"/>
    <pageField fld="1" hier="1" name="[fact].[indicator].&amp;[Total Jobs]" cap="Total Jobs"/>
  </pageFields>
  <dataFields count="1">
    <dataField fld="4" subtotal="count" baseField="0" baseItem="0"/>
  </dataFields>
  <formats count="3">
    <format dxfId="2">
      <pivotArea collapsedLevelsAreSubtotals="1" fieldPosition="0">
        <references count="2">
          <reference field="2" count="1" selected="0">
            <x v="0"/>
          </reference>
          <reference field="5" count="0"/>
        </references>
      </pivotArea>
    </format>
    <format dxfId="1">
      <pivotArea collapsedLevelsAreSubtotals="1" fieldPosition="0">
        <references count="1">
          <reference field="2" count="1">
            <x v="1"/>
          </reference>
        </references>
      </pivotArea>
    </format>
    <format dxfId="0">
      <pivotArea collapsedLevelsAreSubtotals="1" fieldPosition="0">
        <references count="2">
          <reference field="2" count="1" selected="0">
            <x v="1"/>
          </reference>
          <reference field="5" count="0"/>
        </references>
      </pivotArea>
    </format>
  </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2"/>
  </rowHierarchiesUsage>
  <colHierarchiesUsage count="4">
    <colHierarchyUsage hierarchyUsage="7"/>
    <colHierarchyUsage hierarchyUsage="8"/>
    <colHierarchyUsage hierarchyUsage="9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1C0909-1053-46E4-A239-FA2595682220}" name="PivotTable3" cacheId="1" applyNumberFormats="0" applyBorderFormats="0" applyFontFormats="0" applyPatternFormats="0" applyAlignmentFormats="0" applyWidthHeightFormats="1" dataCaption="Values" tag="ad4c9381-880d-4dc5-87be-8f89c36594ef" updatedVersion="6" minRefreshableVersion="3" useAutoFormatting="1" subtotalHiddenItems="1" rowGrandTotals="0" colGrandTotals="0" itemPrintTitles="1" createdVersion="6" indent="0" outline="1" outlineData="1" multipleFieldFilters="0" chartFormat="2">
  <location ref="A34:AR58" firstHeaderRow="1" firstDataRow="5" firstDataCol="1" rowPageCount="2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">
        <item x="0"/>
        <item x="1"/>
      </items>
    </pivotField>
    <pivotField allDrilled="1" subtotalTop="0" showAll="0" dataSourceSort="1" defaultSubtotal="0" defaultAttributeDrillState="1">
      <items count="2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s="1" x="6"/>
        <item s="1" x="7"/>
        <item s="1" x="8"/>
      </items>
    </pivotField>
    <pivotField axis="axisCol" allDrilled="1" subtotalTop="0" showAll="0" dataSourceSort="1" defaultSubtotal="0" defaultAttributeDrillState="1">
      <items count="12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</items>
    </pivotField>
    <pivotField axis="axisCol" allDrilled="1" subtotalTop="0" showAll="0" dataSourceSort="1" defaultSubtotal="0">
      <items count="3">
        <item x="0" e="0"/>
        <item x="1" e="0"/>
        <item x="2" e="0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2"/>
    <field x="5"/>
  </rowFields>
  <rowItems count="2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</rowItems>
  <colFields count="4">
    <field x="9"/>
    <field x="8"/>
    <field x="7"/>
    <field x="6"/>
  </colFields>
  <colItems count="43">
    <i>
      <x/>
      <x/>
    </i>
    <i r="1">
      <x v="1"/>
    </i>
    <i r="1">
      <x v="2"/>
    </i>
    <i r="1">
      <x v="3"/>
    </i>
    <i>
      <x v="1"/>
      <x/>
    </i>
    <i r="1">
      <x v="1"/>
    </i>
    <i r="1">
      <x v="2"/>
    </i>
    <i r="1">
      <x v="3"/>
    </i>
    <i>
      <x v="2"/>
      <x/>
    </i>
    <i r="1">
      <x v="1"/>
    </i>
    <i r="1">
      <x v="2"/>
    </i>
    <i r="1">
      <x v="3"/>
    </i>
    <i>
      <x v="3"/>
      <x/>
    </i>
    <i r="1">
      <x v="1"/>
    </i>
    <i r="1">
      <x v="2"/>
    </i>
    <i r="1">
      <x v="3"/>
    </i>
    <i>
      <x v="4"/>
      <x/>
    </i>
    <i r="1">
      <x v="1"/>
    </i>
    <i r="1">
      <x v="2"/>
    </i>
    <i r="1">
      <x v="3"/>
    </i>
    <i>
      <x v="5"/>
      <x/>
    </i>
    <i r="1">
      <x v="1"/>
    </i>
    <i r="1">
      <x v="2"/>
    </i>
    <i r="1">
      <x v="3"/>
    </i>
    <i>
      <x v="6"/>
      <x/>
    </i>
    <i r="1">
      <x v="1"/>
    </i>
    <i r="1">
      <x v="2"/>
    </i>
    <i r="1">
      <x v="3"/>
    </i>
    <i>
      <x v="7"/>
      <x/>
    </i>
    <i r="1">
      <x v="1"/>
    </i>
    <i r="1">
      <x v="2"/>
    </i>
    <i r="1">
      <x v="3"/>
    </i>
    <i>
      <x v="8"/>
      <x/>
    </i>
    <i r="1">
      <x v="1"/>
    </i>
    <i r="1">
      <x v="2"/>
    </i>
    <i r="1">
      <x v="3"/>
    </i>
    <i>
      <x v="9"/>
      <x/>
    </i>
    <i r="1">
      <x v="1"/>
    </i>
    <i r="1">
      <x v="2"/>
    </i>
    <i r="1">
      <x v="3"/>
    </i>
    <i>
      <x v="10"/>
      <x/>
    </i>
    <i r="1">
      <x v="1"/>
    </i>
    <i r="1">
      <x v="2"/>
    </i>
  </colItems>
  <pageFields count="2">
    <pageField fld="0" hier="0" name="[fact].[source].&amp;[LFS Monthly Update to September]" cap="LFS Monthly Update to September"/>
    <pageField fld="1" hier="1" name="[fact].[indicator].&amp;[Labour Force]" cap="Labour Force"/>
  </pageFields>
  <dataFields count="1">
    <dataField fld="4" subtotal="count" baseField="0" baseItem="0"/>
  </dataFields>
  <formats count="3">
    <format dxfId="5">
      <pivotArea collapsedLevelsAreSubtotals="1" fieldPosition="0">
        <references count="2">
          <reference field="2" count="1" selected="0">
            <x v="0"/>
          </reference>
          <reference field="5" count="0"/>
        </references>
      </pivotArea>
    </format>
    <format dxfId="4">
      <pivotArea collapsedLevelsAreSubtotals="1" fieldPosition="0">
        <references count="1">
          <reference field="2" count="1">
            <x v="1"/>
          </reference>
        </references>
      </pivotArea>
    </format>
    <format dxfId="3">
      <pivotArea collapsedLevelsAreSubtotals="1" fieldPosition="0">
        <references count="2">
          <reference field="2" count="1" selected="0">
            <x v="1"/>
          </reference>
          <reference field="5" count="0"/>
        </references>
      </pivotArea>
    </format>
  </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2"/>
  </rowHierarchiesUsage>
  <colHierarchiesUsage count="4">
    <colHierarchyUsage hierarchyUsage="7"/>
    <colHierarchyUsage hierarchyUsage="8"/>
    <colHierarchyUsage hierarchyUsage="9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C8794-1872-46CF-893D-FD2EB8FCF1C3}">
  <dimension ref="A1:B32"/>
  <sheetViews>
    <sheetView workbookViewId="0">
      <selection activeCell="B19" sqref="B19"/>
    </sheetView>
  </sheetViews>
  <sheetFormatPr defaultRowHeight="14.25" x14ac:dyDescent="0.45"/>
  <cols>
    <col min="2" max="2" width="90.53125" customWidth="1"/>
  </cols>
  <sheetData>
    <row r="1" spans="1:2" x14ac:dyDescent="0.45">
      <c r="B1" s="5" t="s">
        <v>5</v>
      </c>
    </row>
    <row r="2" spans="1:2" ht="25.5" x14ac:dyDescent="0.75">
      <c r="B2" s="6" t="s">
        <v>10</v>
      </c>
    </row>
    <row r="3" spans="1:2" x14ac:dyDescent="0.45">
      <c r="B3" s="5" t="s">
        <v>6</v>
      </c>
    </row>
    <row r="4" spans="1:2" x14ac:dyDescent="0.45">
      <c r="B4" s="9">
        <v>44162</v>
      </c>
    </row>
    <row r="5" spans="1:2" x14ac:dyDescent="0.45">
      <c r="B5" t="s">
        <v>7</v>
      </c>
    </row>
    <row r="6" spans="1:2" x14ac:dyDescent="0.45">
      <c r="B6" t="s">
        <v>8</v>
      </c>
    </row>
    <row r="7" spans="1:2" x14ac:dyDescent="0.45">
      <c r="B7" t="s">
        <v>9</v>
      </c>
    </row>
    <row r="8" spans="1:2" x14ac:dyDescent="0.45">
      <c r="B8" t="s">
        <v>11</v>
      </c>
    </row>
    <row r="9" spans="1:2" x14ac:dyDescent="0.45">
      <c r="B9" t="s">
        <v>12</v>
      </c>
    </row>
    <row r="11" spans="1:2" x14ac:dyDescent="0.45">
      <c r="A11" s="7"/>
    </row>
    <row r="12" spans="1:2" x14ac:dyDescent="0.45">
      <c r="A12" s="7" t="s">
        <v>13</v>
      </c>
      <c r="B12" s="10"/>
    </row>
    <row r="13" spans="1:2" x14ac:dyDescent="0.45">
      <c r="B13" t="s">
        <v>14</v>
      </c>
    </row>
    <row r="14" spans="1:2" x14ac:dyDescent="0.45">
      <c r="B14" t="s">
        <v>15</v>
      </c>
    </row>
    <row r="15" spans="1:2" x14ac:dyDescent="0.45">
      <c r="B15" s="7" t="s">
        <v>16</v>
      </c>
    </row>
    <row r="16" spans="1:2" x14ac:dyDescent="0.45">
      <c r="A16" s="7"/>
    </row>
    <row r="18" spans="1:2" x14ac:dyDescent="0.45">
      <c r="B18" s="4"/>
    </row>
    <row r="19" spans="1:2" x14ac:dyDescent="0.45">
      <c r="B19" s="4"/>
    </row>
    <row r="20" spans="1:2" x14ac:dyDescent="0.45">
      <c r="B20" s="4"/>
    </row>
    <row r="21" spans="1:2" x14ac:dyDescent="0.45">
      <c r="B21" s="8"/>
    </row>
    <row r="25" spans="1:2" x14ac:dyDescent="0.45">
      <c r="B25" s="4"/>
    </row>
    <row r="27" spans="1:2" x14ac:dyDescent="0.45">
      <c r="B27" s="8"/>
    </row>
    <row r="32" spans="1:2" x14ac:dyDescent="0.45">
      <c r="A32" s="7"/>
    </row>
  </sheetData>
  <pageMargins left="0.7" right="0.7" top="0.75" bottom="0.75" header="0.3" footer="0.3"/>
  <pageSetup orientation="portrait" horizontalDpi="4294967295" verticalDpi="4294967295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AR37"/>
  <sheetViews>
    <sheetView workbookViewId="0">
      <selection activeCell="B16" sqref="B16"/>
    </sheetView>
  </sheetViews>
  <sheetFormatPr defaultRowHeight="14.25" x14ac:dyDescent="0.45"/>
  <cols>
    <col min="1" max="1" width="35.265625" bestFit="1" customWidth="1"/>
    <col min="2" max="2" width="30.265625" bestFit="1" customWidth="1"/>
    <col min="3" max="88" width="10.86328125" bestFit="1" customWidth="1"/>
    <col min="89" max="89" width="8.73046875" bestFit="1" customWidth="1"/>
    <col min="90" max="91" width="11.73046875" bestFit="1" customWidth="1"/>
    <col min="92" max="97" width="8.73046875" bestFit="1" customWidth="1"/>
    <col min="98" max="98" width="11.73046875" bestFit="1" customWidth="1"/>
    <col min="99" max="99" width="10.73046875" bestFit="1" customWidth="1"/>
    <col min="100" max="100" width="11.73046875" bestFit="1" customWidth="1"/>
    <col min="101" max="101" width="10.73046875" bestFit="1" customWidth="1"/>
    <col min="102" max="102" width="11.73046875" bestFit="1" customWidth="1"/>
    <col min="103" max="103" width="8.73046875" bestFit="1" customWidth="1"/>
    <col min="104" max="104" width="11.73046875" bestFit="1" customWidth="1"/>
    <col min="105" max="105" width="8.73046875" bestFit="1" customWidth="1"/>
    <col min="106" max="106" width="10.73046875" bestFit="1" customWidth="1"/>
    <col min="107" max="115" width="11.73046875" bestFit="1" customWidth="1"/>
    <col min="116" max="116" width="10.73046875" bestFit="1" customWidth="1"/>
    <col min="117" max="119" width="11.73046875" bestFit="1" customWidth="1"/>
    <col min="120" max="120" width="10.73046875" bestFit="1" customWidth="1"/>
    <col min="121" max="125" width="11.73046875" bestFit="1" customWidth="1"/>
    <col min="126" max="128" width="8.73046875" bestFit="1" customWidth="1"/>
    <col min="129" max="130" width="11.73046875" bestFit="1" customWidth="1"/>
    <col min="131" max="131" width="9.265625" bestFit="1" customWidth="1"/>
    <col min="132" max="138" width="6.73046875" bestFit="1" customWidth="1"/>
    <col min="139" max="139" width="9.265625" bestFit="1" customWidth="1"/>
    <col min="140" max="141" width="8.73046875" bestFit="1" customWidth="1"/>
    <col min="142" max="142" width="11.73046875" bestFit="1" customWidth="1"/>
    <col min="143" max="143" width="10.19921875" bestFit="1" customWidth="1"/>
  </cols>
  <sheetData>
    <row r="2" spans="1:44" x14ac:dyDescent="0.45">
      <c r="A2" s="1" t="s">
        <v>0</v>
      </c>
      <c r="B2" t="s" vm="1">
        <v>18</v>
      </c>
    </row>
    <row r="3" spans="1:44" x14ac:dyDescent="0.45">
      <c r="A3" s="1" t="s">
        <v>30</v>
      </c>
      <c r="B3" t="s" vm="2">
        <v>17</v>
      </c>
    </row>
    <row r="5" spans="1:44" x14ac:dyDescent="0.45">
      <c r="A5" s="1" t="s">
        <v>3</v>
      </c>
      <c r="B5" s="1" t="s">
        <v>1</v>
      </c>
    </row>
    <row r="6" spans="1:44" x14ac:dyDescent="0.45">
      <c r="B6" t="s">
        <v>31</v>
      </c>
      <c r="C6" t="s">
        <v>31</v>
      </c>
      <c r="D6" t="s">
        <v>31</v>
      </c>
      <c r="E6" t="s">
        <v>31</v>
      </c>
      <c r="F6" t="s">
        <v>32</v>
      </c>
      <c r="G6" t="s">
        <v>32</v>
      </c>
      <c r="H6" t="s">
        <v>32</v>
      </c>
      <c r="I6" t="s">
        <v>32</v>
      </c>
      <c r="J6" t="s">
        <v>33</v>
      </c>
      <c r="K6" t="s">
        <v>33</v>
      </c>
      <c r="L6" t="s">
        <v>33</v>
      </c>
      <c r="M6" t="s">
        <v>33</v>
      </c>
      <c r="N6" t="s">
        <v>34</v>
      </c>
      <c r="O6" t="s">
        <v>34</v>
      </c>
      <c r="P6" t="s">
        <v>34</v>
      </c>
      <c r="Q6" t="s">
        <v>34</v>
      </c>
      <c r="R6" t="s">
        <v>35</v>
      </c>
      <c r="S6" t="s">
        <v>35</v>
      </c>
      <c r="T6" t="s">
        <v>35</v>
      </c>
      <c r="U6" t="s">
        <v>35</v>
      </c>
      <c r="V6" t="s">
        <v>36</v>
      </c>
      <c r="W6" t="s">
        <v>36</v>
      </c>
      <c r="X6" t="s">
        <v>36</v>
      </c>
      <c r="Y6" t="s">
        <v>36</v>
      </c>
      <c r="Z6" t="s">
        <v>37</v>
      </c>
      <c r="AA6" t="s">
        <v>37</v>
      </c>
      <c r="AB6" t="s">
        <v>37</v>
      </c>
      <c r="AC6" t="s">
        <v>37</v>
      </c>
      <c r="AD6" t="s">
        <v>38</v>
      </c>
      <c r="AE6" t="s">
        <v>38</v>
      </c>
      <c r="AF6" t="s">
        <v>38</v>
      </c>
      <c r="AG6" t="s">
        <v>38</v>
      </c>
      <c r="AH6" t="s">
        <v>39</v>
      </c>
      <c r="AI6" t="s">
        <v>39</v>
      </c>
      <c r="AJ6" t="s">
        <v>39</v>
      </c>
      <c r="AK6" t="s">
        <v>39</v>
      </c>
      <c r="AL6" t="s">
        <v>40</v>
      </c>
      <c r="AM6" t="s">
        <v>40</v>
      </c>
      <c r="AN6" t="s">
        <v>40</v>
      </c>
      <c r="AO6" t="s">
        <v>40</v>
      </c>
      <c r="AP6" t="s">
        <v>41</v>
      </c>
      <c r="AQ6" t="s">
        <v>41</v>
      </c>
      <c r="AR6" t="s">
        <v>41</v>
      </c>
    </row>
    <row r="7" spans="1:44" x14ac:dyDescent="0.45">
      <c r="B7" t="s">
        <v>42</v>
      </c>
      <c r="C7" t="s">
        <v>43</v>
      </c>
      <c r="D7" t="s">
        <v>44</v>
      </c>
      <c r="E7" t="s">
        <v>45</v>
      </c>
      <c r="F7" t="s">
        <v>42</v>
      </c>
      <c r="G7" t="s">
        <v>43</v>
      </c>
      <c r="H7" t="s">
        <v>44</v>
      </c>
      <c r="I7" t="s">
        <v>45</v>
      </c>
      <c r="J7" t="s">
        <v>42</v>
      </c>
      <c r="K7" t="s">
        <v>43</v>
      </c>
      <c r="L7" t="s">
        <v>44</v>
      </c>
      <c r="M7" t="s">
        <v>45</v>
      </c>
      <c r="N7" t="s">
        <v>42</v>
      </c>
      <c r="O7" t="s">
        <v>43</v>
      </c>
      <c r="P7" t="s">
        <v>44</v>
      </c>
      <c r="Q7" t="s">
        <v>45</v>
      </c>
      <c r="R7" t="s">
        <v>42</v>
      </c>
      <c r="S7" t="s">
        <v>43</v>
      </c>
      <c r="T7" t="s">
        <v>44</v>
      </c>
      <c r="U7" t="s">
        <v>45</v>
      </c>
      <c r="V7" t="s">
        <v>42</v>
      </c>
      <c r="W7" t="s">
        <v>43</v>
      </c>
      <c r="X7" t="s">
        <v>44</v>
      </c>
      <c r="Y7" t="s">
        <v>45</v>
      </c>
      <c r="Z7" t="s">
        <v>42</v>
      </c>
      <c r="AA7" t="s">
        <v>43</v>
      </c>
      <c r="AB7" t="s">
        <v>44</v>
      </c>
      <c r="AC7" t="s">
        <v>45</v>
      </c>
      <c r="AD7" t="s">
        <v>42</v>
      </c>
      <c r="AE7" t="s">
        <v>43</v>
      </c>
      <c r="AF7" t="s">
        <v>44</v>
      </c>
      <c r="AG7" t="s">
        <v>45</v>
      </c>
      <c r="AH7" t="s">
        <v>42</v>
      </c>
      <c r="AI7" t="s">
        <v>43</v>
      </c>
      <c r="AJ7" t="s">
        <v>44</v>
      </c>
      <c r="AK7" t="s">
        <v>45</v>
      </c>
      <c r="AL7" t="s">
        <v>42</v>
      </c>
      <c r="AM7" t="s">
        <v>43</v>
      </c>
      <c r="AN7" t="s">
        <v>44</v>
      </c>
      <c r="AO7" t="s">
        <v>45</v>
      </c>
      <c r="AP7" t="s">
        <v>42</v>
      </c>
      <c r="AQ7" t="s">
        <v>43</v>
      </c>
      <c r="AR7" t="s">
        <v>44</v>
      </c>
    </row>
    <row r="9" spans="1:44" x14ac:dyDescent="0.45">
      <c r="A9" s="1" t="s">
        <v>2</v>
      </c>
    </row>
    <row r="10" spans="1:44" x14ac:dyDescent="0.45">
      <c r="A10" s="2" t="s">
        <v>29</v>
      </c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</row>
    <row r="11" spans="1:44" x14ac:dyDescent="0.45">
      <c r="A11" s="4" t="s">
        <v>25</v>
      </c>
      <c r="B11" s="11">
        <v>600400</v>
      </c>
      <c r="C11" s="11">
        <v>616300</v>
      </c>
      <c r="D11" s="11">
        <v>676100</v>
      </c>
      <c r="E11" s="11">
        <v>679500</v>
      </c>
      <c r="F11" s="11">
        <v>718300</v>
      </c>
      <c r="G11" s="11">
        <v>656800</v>
      </c>
      <c r="H11" s="11">
        <v>668300.0078125</v>
      </c>
      <c r="I11" s="11">
        <v>670200</v>
      </c>
      <c r="J11" s="11">
        <v>668800</v>
      </c>
      <c r="K11" s="11">
        <v>665500</v>
      </c>
      <c r="L11" s="11">
        <v>647800</v>
      </c>
      <c r="M11" s="11">
        <v>615700</v>
      </c>
      <c r="N11" s="11">
        <v>590800</v>
      </c>
      <c r="O11" s="11">
        <v>626500</v>
      </c>
      <c r="P11" s="11">
        <v>644000</v>
      </c>
      <c r="Q11" s="11">
        <v>647400</v>
      </c>
      <c r="R11" s="11">
        <v>704300</v>
      </c>
      <c r="S11" s="11">
        <v>715000</v>
      </c>
      <c r="T11" s="11">
        <v>699400</v>
      </c>
      <c r="U11" s="11">
        <v>708700</v>
      </c>
      <c r="V11" s="11">
        <v>706400</v>
      </c>
      <c r="W11" s="11">
        <v>666400</v>
      </c>
      <c r="X11" s="11">
        <v>711900</v>
      </c>
      <c r="Y11" s="11">
        <v>684200.0078125</v>
      </c>
      <c r="Z11" s="11">
        <v>658600</v>
      </c>
      <c r="AA11" s="11">
        <v>681500</v>
      </c>
      <c r="AB11" s="11">
        <v>649700</v>
      </c>
      <c r="AC11" s="11">
        <v>683000</v>
      </c>
      <c r="AD11" s="11">
        <v>723000</v>
      </c>
      <c r="AE11" s="11">
        <v>752100</v>
      </c>
      <c r="AF11" s="11">
        <v>755800</v>
      </c>
      <c r="AG11" s="11">
        <v>823100</v>
      </c>
      <c r="AH11" s="11">
        <v>808600</v>
      </c>
      <c r="AI11" s="11">
        <v>861400</v>
      </c>
      <c r="AJ11" s="11">
        <v>817600</v>
      </c>
      <c r="AK11" s="11">
        <v>732200</v>
      </c>
      <c r="AL11" s="11">
        <v>807700</v>
      </c>
      <c r="AM11" s="11">
        <v>842200</v>
      </c>
      <c r="AN11" s="11">
        <v>844500</v>
      </c>
      <c r="AO11" s="11">
        <v>821200</v>
      </c>
      <c r="AP11" s="11">
        <v>749000</v>
      </c>
      <c r="AQ11" s="11">
        <v>672200</v>
      </c>
      <c r="AR11" s="11">
        <v>702600</v>
      </c>
    </row>
    <row r="12" spans="1:44" x14ac:dyDescent="0.45">
      <c r="A12" s="4" t="s">
        <v>26</v>
      </c>
      <c r="B12" s="11">
        <v>745500</v>
      </c>
      <c r="C12" s="11">
        <v>761400.015625</v>
      </c>
      <c r="D12" s="11">
        <v>797200</v>
      </c>
      <c r="E12" s="11">
        <v>778200</v>
      </c>
      <c r="F12" s="11">
        <v>770900</v>
      </c>
      <c r="G12" s="11">
        <v>827000</v>
      </c>
      <c r="H12" s="11">
        <v>840600</v>
      </c>
      <c r="I12" s="11">
        <v>835200</v>
      </c>
      <c r="J12" s="11">
        <v>795500</v>
      </c>
      <c r="K12" s="11">
        <v>849800</v>
      </c>
      <c r="L12" s="11">
        <v>877600</v>
      </c>
      <c r="M12" s="11">
        <v>862200</v>
      </c>
      <c r="N12" s="11">
        <v>858800</v>
      </c>
      <c r="O12" s="11">
        <v>872600</v>
      </c>
      <c r="P12" s="11">
        <v>901500</v>
      </c>
      <c r="Q12" s="11">
        <v>856000</v>
      </c>
      <c r="R12" s="11">
        <v>862500</v>
      </c>
      <c r="S12" s="11">
        <v>821600</v>
      </c>
      <c r="T12" s="11">
        <v>887600</v>
      </c>
      <c r="U12" s="11">
        <v>845600</v>
      </c>
      <c r="V12" s="11">
        <v>872000</v>
      </c>
      <c r="W12" s="11">
        <v>934300</v>
      </c>
      <c r="X12" s="11">
        <v>915900</v>
      </c>
      <c r="Y12" s="11">
        <v>881700</v>
      </c>
      <c r="Z12" s="11">
        <v>871800</v>
      </c>
      <c r="AA12" s="11">
        <v>888400</v>
      </c>
      <c r="AB12" s="11">
        <v>857500</v>
      </c>
      <c r="AC12" s="11">
        <v>801100</v>
      </c>
      <c r="AD12" s="11">
        <v>762999.984375</v>
      </c>
      <c r="AE12" s="11">
        <v>788900</v>
      </c>
      <c r="AF12" s="11">
        <v>810700</v>
      </c>
      <c r="AG12" s="11">
        <v>777300</v>
      </c>
      <c r="AH12" s="11">
        <v>787200</v>
      </c>
      <c r="AI12" s="11">
        <v>822600</v>
      </c>
      <c r="AJ12" s="11">
        <v>875300</v>
      </c>
      <c r="AK12" s="11">
        <v>889800</v>
      </c>
      <c r="AL12" s="11">
        <v>898500</v>
      </c>
      <c r="AM12" s="11">
        <v>970700</v>
      </c>
      <c r="AN12" s="11">
        <v>916100</v>
      </c>
      <c r="AO12" s="11">
        <v>878300</v>
      </c>
      <c r="AP12" s="11">
        <v>878500</v>
      </c>
      <c r="AQ12" s="11">
        <v>842600</v>
      </c>
      <c r="AR12" s="11">
        <v>866700</v>
      </c>
    </row>
    <row r="13" spans="1:44" x14ac:dyDescent="0.45">
      <c r="A13" s="4" t="s">
        <v>24</v>
      </c>
      <c r="B13" s="11">
        <v>231000</v>
      </c>
      <c r="C13" s="11">
        <v>204400.00048828125</v>
      </c>
      <c r="D13" s="11">
        <v>197200</v>
      </c>
      <c r="E13" s="11">
        <v>224500.00048828125</v>
      </c>
      <c r="F13" s="11">
        <v>222600</v>
      </c>
      <c r="G13" s="11">
        <v>234300</v>
      </c>
      <c r="H13" s="11">
        <v>233300.00390625</v>
      </c>
      <c r="I13" s="11">
        <v>237800</v>
      </c>
      <c r="J13" s="11">
        <v>237100</v>
      </c>
      <c r="K13" s="11">
        <v>275600</v>
      </c>
      <c r="L13" s="11">
        <v>279900</v>
      </c>
      <c r="M13" s="11">
        <v>249900</v>
      </c>
      <c r="N13" s="11">
        <v>247500</v>
      </c>
      <c r="O13" s="11">
        <v>236000.00390625</v>
      </c>
      <c r="P13" s="11">
        <v>244500</v>
      </c>
      <c r="Q13" s="11">
        <v>269500</v>
      </c>
      <c r="R13" s="11">
        <v>234400</v>
      </c>
      <c r="S13" s="11">
        <v>246600</v>
      </c>
      <c r="T13" s="11">
        <v>269100</v>
      </c>
      <c r="U13" s="11">
        <v>265800</v>
      </c>
      <c r="V13" s="11">
        <v>257100</v>
      </c>
      <c r="W13" s="11">
        <v>255900</v>
      </c>
      <c r="X13" s="11">
        <v>282700</v>
      </c>
      <c r="Y13" s="11">
        <v>287000</v>
      </c>
      <c r="Z13" s="11">
        <v>287700</v>
      </c>
      <c r="AA13" s="11">
        <v>315800</v>
      </c>
      <c r="AB13" s="11">
        <v>304700</v>
      </c>
      <c r="AC13" s="11">
        <v>326300</v>
      </c>
      <c r="AD13" s="11">
        <v>271000</v>
      </c>
      <c r="AE13" s="11">
        <v>279200</v>
      </c>
      <c r="AF13" s="11">
        <v>336100</v>
      </c>
      <c r="AG13" s="11">
        <v>363900</v>
      </c>
      <c r="AH13" s="11">
        <v>345000</v>
      </c>
      <c r="AI13" s="11">
        <v>345200</v>
      </c>
      <c r="AJ13" s="11">
        <v>336800</v>
      </c>
      <c r="AK13" s="11">
        <v>317300</v>
      </c>
      <c r="AL13" s="11">
        <v>316400</v>
      </c>
      <c r="AM13" s="11">
        <v>346500</v>
      </c>
      <c r="AN13" s="11">
        <v>331600</v>
      </c>
      <c r="AO13" s="11">
        <v>284100</v>
      </c>
      <c r="AP13" s="11">
        <v>310500</v>
      </c>
      <c r="AQ13" s="11">
        <v>294100</v>
      </c>
      <c r="AR13" s="11">
        <v>362300</v>
      </c>
    </row>
    <row r="14" spans="1:44" x14ac:dyDescent="0.45">
      <c r="A14" s="4" t="s">
        <v>27</v>
      </c>
      <c r="B14" s="11">
        <v>162800</v>
      </c>
      <c r="C14" s="11">
        <v>148600</v>
      </c>
      <c r="D14" s="11">
        <v>183500</v>
      </c>
      <c r="E14" s="11">
        <v>177700</v>
      </c>
      <c r="F14" s="11">
        <v>145600</v>
      </c>
      <c r="G14" s="11">
        <v>152500</v>
      </c>
      <c r="H14" s="11">
        <v>161300</v>
      </c>
      <c r="I14" s="11">
        <v>205300</v>
      </c>
      <c r="J14" s="11">
        <v>192200</v>
      </c>
      <c r="K14" s="11">
        <v>161200</v>
      </c>
      <c r="L14" s="11">
        <v>120000</v>
      </c>
      <c r="M14" s="11">
        <v>133400</v>
      </c>
      <c r="N14" s="11">
        <v>164300</v>
      </c>
      <c r="O14" s="11">
        <v>185200</v>
      </c>
      <c r="P14" s="11">
        <v>196400</v>
      </c>
      <c r="Q14" s="11">
        <v>174000</v>
      </c>
      <c r="R14" s="11">
        <v>177500</v>
      </c>
      <c r="S14" s="11">
        <v>199800</v>
      </c>
      <c r="T14" s="11">
        <v>180400</v>
      </c>
      <c r="U14" s="11">
        <v>192700</v>
      </c>
      <c r="V14" s="11">
        <v>177800</v>
      </c>
      <c r="W14" s="11">
        <v>168600</v>
      </c>
      <c r="X14" s="11">
        <v>146100</v>
      </c>
      <c r="Y14" s="11">
        <v>173300</v>
      </c>
      <c r="Z14" s="11">
        <v>201899.99609375</v>
      </c>
      <c r="AA14" s="11">
        <v>220100</v>
      </c>
      <c r="AB14" s="11">
        <v>225200</v>
      </c>
      <c r="AC14" s="11">
        <v>215400</v>
      </c>
      <c r="AD14" s="11">
        <v>205600</v>
      </c>
      <c r="AE14" s="11">
        <v>177900</v>
      </c>
      <c r="AF14" s="11">
        <v>176300</v>
      </c>
      <c r="AG14" s="11">
        <v>152700</v>
      </c>
      <c r="AH14" s="11">
        <v>152500</v>
      </c>
      <c r="AI14" s="11">
        <v>191499.99609375</v>
      </c>
      <c r="AJ14" s="11">
        <v>214100</v>
      </c>
      <c r="AK14" s="11">
        <v>198500</v>
      </c>
      <c r="AL14" s="11">
        <v>198100</v>
      </c>
      <c r="AM14" s="11">
        <v>175000</v>
      </c>
      <c r="AN14" s="11">
        <v>176000</v>
      </c>
      <c r="AO14" s="11">
        <v>198600</v>
      </c>
      <c r="AP14" s="11">
        <v>170300</v>
      </c>
      <c r="AQ14" s="11">
        <v>160700</v>
      </c>
      <c r="AR14" s="11">
        <v>174800</v>
      </c>
    </row>
    <row r="15" spans="1:44" x14ac:dyDescent="0.45">
      <c r="A15" s="4" t="s">
        <v>22</v>
      </c>
      <c r="B15" s="11">
        <v>137700</v>
      </c>
      <c r="C15" s="11">
        <v>170300</v>
      </c>
      <c r="D15" s="11">
        <v>141500</v>
      </c>
      <c r="E15" s="11">
        <v>126400</v>
      </c>
      <c r="F15" s="11">
        <v>127200</v>
      </c>
      <c r="G15" s="11">
        <v>140100</v>
      </c>
      <c r="H15" s="11">
        <v>121700</v>
      </c>
      <c r="I15" s="11">
        <v>155800</v>
      </c>
      <c r="J15" s="11">
        <v>149000</v>
      </c>
      <c r="K15" s="11">
        <v>133900</v>
      </c>
      <c r="L15" s="11">
        <v>129700</v>
      </c>
      <c r="M15" s="11">
        <v>113400</v>
      </c>
      <c r="N15" s="11">
        <v>104500</v>
      </c>
      <c r="O15" s="11">
        <v>130300</v>
      </c>
      <c r="P15" s="11">
        <v>147200</v>
      </c>
      <c r="Q15" s="11">
        <v>135000</v>
      </c>
      <c r="R15" s="11">
        <v>116600</v>
      </c>
      <c r="S15" s="11">
        <v>141600</v>
      </c>
      <c r="T15" s="11">
        <v>139400</v>
      </c>
      <c r="U15" s="11">
        <v>139100</v>
      </c>
      <c r="V15" s="11">
        <v>146700</v>
      </c>
      <c r="W15" s="11">
        <v>147100</v>
      </c>
      <c r="X15" s="11">
        <v>143700.001953125</v>
      </c>
      <c r="Y15" s="11">
        <v>137900</v>
      </c>
      <c r="Z15" s="11">
        <v>125900</v>
      </c>
      <c r="AA15" s="11">
        <v>112500</v>
      </c>
      <c r="AB15" s="11">
        <v>111700</v>
      </c>
      <c r="AC15" s="11">
        <v>130600</v>
      </c>
      <c r="AD15" s="11">
        <v>126300</v>
      </c>
      <c r="AE15" s="11">
        <v>115200</v>
      </c>
      <c r="AF15" s="11">
        <v>108300</v>
      </c>
      <c r="AG15" s="11">
        <v>109700</v>
      </c>
      <c r="AH15" s="11">
        <v>112200</v>
      </c>
      <c r="AI15" s="11">
        <v>115200</v>
      </c>
      <c r="AJ15" s="11">
        <v>111900</v>
      </c>
      <c r="AK15" s="11">
        <v>95300</v>
      </c>
      <c r="AL15" s="11">
        <v>81200</v>
      </c>
      <c r="AM15" s="11">
        <v>102200</v>
      </c>
      <c r="AN15" s="11">
        <v>122100</v>
      </c>
      <c r="AO15" s="11">
        <v>108200.001953125</v>
      </c>
      <c r="AP15" s="11">
        <v>89200</v>
      </c>
      <c r="AQ15" s="11">
        <v>94800</v>
      </c>
      <c r="AR15" s="11">
        <v>126800</v>
      </c>
    </row>
    <row r="16" spans="1:44" x14ac:dyDescent="0.45">
      <c r="A16" s="4" t="s">
        <v>23</v>
      </c>
      <c r="B16" s="11">
        <v>859000</v>
      </c>
      <c r="C16" s="11">
        <v>907700</v>
      </c>
      <c r="D16" s="11">
        <v>835099.984375</v>
      </c>
      <c r="E16" s="11">
        <v>844599.984375</v>
      </c>
      <c r="F16" s="11">
        <v>864100</v>
      </c>
      <c r="G16" s="11">
        <v>855100</v>
      </c>
      <c r="H16" s="11">
        <v>866500</v>
      </c>
      <c r="I16" s="11">
        <v>873400</v>
      </c>
      <c r="J16" s="11">
        <v>999099.9990234375</v>
      </c>
      <c r="K16" s="11">
        <v>944400</v>
      </c>
      <c r="L16" s="11">
        <v>939900</v>
      </c>
      <c r="M16" s="11">
        <v>953399.9990234375</v>
      </c>
      <c r="N16" s="11">
        <v>984700</v>
      </c>
      <c r="O16" s="11">
        <v>976800</v>
      </c>
      <c r="P16" s="11">
        <v>966700</v>
      </c>
      <c r="Q16" s="11">
        <v>998700</v>
      </c>
      <c r="R16" s="11">
        <v>959900</v>
      </c>
      <c r="S16" s="11">
        <v>1009700</v>
      </c>
      <c r="T16" s="11">
        <v>1088499.9990234375</v>
      </c>
      <c r="U16" s="11">
        <v>1058500</v>
      </c>
      <c r="V16" s="11">
        <v>1007600</v>
      </c>
      <c r="W16" s="11">
        <v>1053800</v>
      </c>
      <c r="X16" s="11">
        <v>1118600</v>
      </c>
      <c r="Y16" s="11">
        <v>1094400</v>
      </c>
      <c r="Z16" s="11">
        <v>1093900</v>
      </c>
      <c r="AA16" s="11">
        <v>1098400</v>
      </c>
      <c r="AB16" s="11">
        <v>1115400</v>
      </c>
      <c r="AC16" s="11">
        <v>1139800</v>
      </c>
      <c r="AD16" s="11">
        <v>1193800</v>
      </c>
      <c r="AE16" s="11">
        <v>1270600</v>
      </c>
      <c r="AF16" s="11">
        <v>1313700</v>
      </c>
      <c r="AG16" s="11">
        <v>1275300</v>
      </c>
      <c r="AH16" s="11">
        <v>1244200</v>
      </c>
      <c r="AI16" s="11">
        <v>1346000</v>
      </c>
      <c r="AJ16" s="11">
        <v>1361999.998046875</v>
      </c>
      <c r="AK16" s="11">
        <v>1347000</v>
      </c>
      <c r="AL16" s="11">
        <v>1352500</v>
      </c>
      <c r="AM16" s="11">
        <v>1385100</v>
      </c>
      <c r="AN16" s="11">
        <v>1438000</v>
      </c>
      <c r="AO16" s="11">
        <v>1424900</v>
      </c>
      <c r="AP16" s="11">
        <v>1484300</v>
      </c>
      <c r="AQ16" s="11">
        <v>1498200</v>
      </c>
      <c r="AR16" s="11">
        <v>1610900</v>
      </c>
    </row>
    <row r="17" spans="1:44" x14ac:dyDescent="0.45">
      <c r="A17" s="4" t="s">
        <v>20</v>
      </c>
      <c r="B17" s="11">
        <v>453000</v>
      </c>
      <c r="C17" s="11">
        <v>448300</v>
      </c>
      <c r="D17" s="11">
        <v>431800</v>
      </c>
      <c r="E17" s="11">
        <v>419900</v>
      </c>
      <c r="F17" s="11">
        <v>410000</v>
      </c>
      <c r="G17" s="11">
        <v>453300</v>
      </c>
      <c r="H17" s="11">
        <v>423200</v>
      </c>
      <c r="I17" s="11">
        <v>455500</v>
      </c>
      <c r="J17" s="11">
        <v>464900</v>
      </c>
      <c r="K17" s="11">
        <v>423300</v>
      </c>
      <c r="L17" s="11">
        <v>440400</v>
      </c>
      <c r="M17" s="11">
        <v>430700</v>
      </c>
      <c r="N17" s="11">
        <v>449400</v>
      </c>
      <c r="O17" s="11">
        <v>496200</v>
      </c>
      <c r="P17" s="11">
        <v>460500</v>
      </c>
      <c r="Q17" s="11">
        <v>477100</v>
      </c>
      <c r="R17" s="11">
        <v>481600</v>
      </c>
      <c r="S17" s="11">
        <v>499299.9921875</v>
      </c>
      <c r="T17" s="11">
        <v>478300.001953125</v>
      </c>
      <c r="U17" s="11">
        <v>488100</v>
      </c>
      <c r="V17" s="11">
        <v>530800.0078125</v>
      </c>
      <c r="W17" s="11">
        <v>513900</v>
      </c>
      <c r="X17" s="11">
        <v>460700</v>
      </c>
      <c r="Y17" s="11">
        <v>464300</v>
      </c>
      <c r="Z17" s="11">
        <v>449599.998046875</v>
      </c>
      <c r="AA17" s="11">
        <v>448500</v>
      </c>
      <c r="AB17" s="11">
        <v>514500</v>
      </c>
      <c r="AC17" s="11">
        <v>552400</v>
      </c>
      <c r="AD17" s="11">
        <v>523700</v>
      </c>
      <c r="AE17" s="11">
        <v>521300</v>
      </c>
      <c r="AF17" s="11">
        <v>537100</v>
      </c>
      <c r="AG17" s="11">
        <v>580300</v>
      </c>
      <c r="AH17" s="11">
        <v>556800</v>
      </c>
      <c r="AI17" s="11">
        <v>561700</v>
      </c>
      <c r="AJ17" s="11">
        <v>547500</v>
      </c>
      <c r="AK17" s="11">
        <v>606000</v>
      </c>
      <c r="AL17" s="11">
        <v>609100</v>
      </c>
      <c r="AM17" s="11">
        <v>589900</v>
      </c>
      <c r="AN17" s="11">
        <v>560800</v>
      </c>
      <c r="AO17" s="11">
        <v>594400</v>
      </c>
      <c r="AP17" s="11">
        <v>538300</v>
      </c>
      <c r="AQ17" s="11">
        <v>434600</v>
      </c>
      <c r="AR17" s="11">
        <v>479500</v>
      </c>
    </row>
    <row r="18" spans="1:44" x14ac:dyDescent="0.45">
      <c r="A18" s="4" t="s">
        <v>19</v>
      </c>
      <c r="B18" s="11">
        <v>45781600.015625</v>
      </c>
      <c r="C18" s="11">
        <v>47301299.992675781</v>
      </c>
      <c r="D18" s="11">
        <v>47707999.994628906</v>
      </c>
      <c r="E18" s="11">
        <v>47298399.977050781</v>
      </c>
      <c r="F18" s="11">
        <v>46625499.984863281</v>
      </c>
      <c r="G18" s="11">
        <v>47993100.000976563</v>
      </c>
      <c r="H18" s="11">
        <v>48440699.990722656</v>
      </c>
      <c r="I18" s="11">
        <v>47733199.995117188</v>
      </c>
      <c r="J18" s="11">
        <v>46860199.999023438</v>
      </c>
      <c r="K18" s="11">
        <v>48621199.992675781</v>
      </c>
      <c r="L18" s="11">
        <v>48955200.005859375</v>
      </c>
      <c r="M18" s="11">
        <v>48598400.00390625</v>
      </c>
      <c r="N18" s="11">
        <v>47878100.007324219</v>
      </c>
      <c r="O18" s="11">
        <v>49163799.983886719</v>
      </c>
      <c r="P18" s="11">
        <v>49529199.999023438</v>
      </c>
      <c r="Q18" s="11">
        <v>49054100.0078125</v>
      </c>
      <c r="R18" s="11">
        <v>48221900.025878906</v>
      </c>
      <c r="S18" s="11">
        <v>49334299.998535156</v>
      </c>
      <c r="T18" s="11">
        <v>49611499.997070313</v>
      </c>
      <c r="U18" s="11">
        <v>49244400.002929688</v>
      </c>
      <c r="V18" s="11">
        <v>48327399.970214844</v>
      </c>
      <c r="W18" s="11">
        <v>49730200.002929688</v>
      </c>
      <c r="X18" s="11">
        <v>50110700.001464844</v>
      </c>
      <c r="Y18" s="11">
        <v>49677200.014648438</v>
      </c>
      <c r="Z18" s="11">
        <v>48739499.987792969</v>
      </c>
      <c r="AA18" s="11">
        <v>49996799.98828125</v>
      </c>
      <c r="AB18" s="11">
        <v>50252000.018066406</v>
      </c>
      <c r="AC18" s="11">
        <v>50037499.997070313</v>
      </c>
      <c r="AD18" s="11">
        <v>49531899.974121094</v>
      </c>
      <c r="AE18" s="11">
        <v>50845899.966308594</v>
      </c>
      <c r="AF18" s="11">
        <v>51131300.001464844</v>
      </c>
      <c r="AG18" s="11">
        <v>50874199.995117188</v>
      </c>
      <c r="AH18" s="11">
        <v>50128200.021484375</v>
      </c>
      <c r="AI18" s="11">
        <v>51272199.990722656</v>
      </c>
      <c r="AJ18" s="11">
        <v>51507099.997558594</v>
      </c>
      <c r="AK18" s="11">
        <v>51459000.002441406</v>
      </c>
      <c r="AL18" s="11">
        <v>50891800.026367188</v>
      </c>
      <c r="AM18" s="11">
        <v>52343699.986816406</v>
      </c>
      <c r="AN18" s="11">
        <v>52712099.982910156</v>
      </c>
      <c r="AO18" s="11">
        <v>52413000.030273438</v>
      </c>
      <c r="AP18" s="11">
        <v>50682199.979003906</v>
      </c>
      <c r="AQ18" s="11">
        <v>45764399.975585938</v>
      </c>
      <c r="AR18" s="11">
        <v>49845199.984375</v>
      </c>
    </row>
    <row r="19" spans="1:44" x14ac:dyDescent="0.45">
      <c r="A19" s="4" t="s">
        <v>21</v>
      </c>
      <c r="B19" s="11">
        <v>561600</v>
      </c>
      <c r="C19" s="11">
        <v>600700</v>
      </c>
      <c r="D19" s="11">
        <v>648300</v>
      </c>
      <c r="E19" s="11">
        <v>567100</v>
      </c>
      <c r="F19" s="11">
        <v>574099.99609375</v>
      </c>
      <c r="G19" s="11">
        <v>632700</v>
      </c>
      <c r="H19" s="11">
        <v>667800</v>
      </c>
      <c r="I19" s="11">
        <v>562000</v>
      </c>
      <c r="J19" s="11">
        <v>536100</v>
      </c>
      <c r="K19" s="11">
        <v>590600</v>
      </c>
      <c r="L19" s="11">
        <v>617000</v>
      </c>
      <c r="M19" s="11">
        <v>592200</v>
      </c>
      <c r="N19" s="11">
        <v>622700</v>
      </c>
      <c r="O19" s="11">
        <v>639700</v>
      </c>
      <c r="P19" s="11">
        <v>651300</v>
      </c>
      <c r="Q19" s="11">
        <v>568600</v>
      </c>
      <c r="R19" s="11">
        <v>563500</v>
      </c>
      <c r="S19" s="11">
        <v>642100</v>
      </c>
      <c r="T19" s="11">
        <v>642800</v>
      </c>
      <c r="U19" s="11">
        <v>612500</v>
      </c>
      <c r="V19" s="11">
        <v>633199.99609375</v>
      </c>
      <c r="W19" s="11">
        <v>612600.0087890625</v>
      </c>
      <c r="X19" s="11">
        <v>619500</v>
      </c>
      <c r="Y19" s="11">
        <v>558900</v>
      </c>
      <c r="Z19" s="11">
        <v>624100</v>
      </c>
      <c r="AA19" s="11">
        <v>695400</v>
      </c>
      <c r="AB19" s="11">
        <v>748200</v>
      </c>
      <c r="AC19" s="11">
        <v>643100</v>
      </c>
      <c r="AD19" s="11">
        <v>584000</v>
      </c>
      <c r="AE19" s="11">
        <v>648900</v>
      </c>
      <c r="AF19" s="11">
        <v>696800</v>
      </c>
      <c r="AG19" s="11">
        <v>703000</v>
      </c>
      <c r="AH19" s="11">
        <v>651800</v>
      </c>
      <c r="AI19" s="11">
        <v>630100</v>
      </c>
      <c r="AJ19" s="11">
        <v>712000</v>
      </c>
      <c r="AK19" s="11">
        <v>666900</v>
      </c>
      <c r="AL19" s="11">
        <v>693200</v>
      </c>
      <c r="AM19" s="11">
        <v>685000</v>
      </c>
      <c r="AN19" s="11">
        <v>690199.998046875</v>
      </c>
      <c r="AO19" s="11">
        <v>673899.998046875</v>
      </c>
      <c r="AP19" s="11">
        <v>669000</v>
      </c>
      <c r="AQ19" s="11">
        <v>615600</v>
      </c>
      <c r="AR19" s="11">
        <v>715300</v>
      </c>
    </row>
    <row r="20" spans="1:44" x14ac:dyDescent="0.45">
      <c r="A20" s="2" t="s">
        <v>4</v>
      </c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</row>
    <row r="21" spans="1:44" x14ac:dyDescent="0.45">
      <c r="A21" s="4" t="s">
        <v>25</v>
      </c>
      <c r="B21" s="11">
        <v>11800</v>
      </c>
      <c r="C21" s="11">
        <v>11400</v>
      </c>
      <c r="D21" s="11">
        <v>13000</v>
      </c>
      <c r="E21" s="11">
        <v>11000</v>
      </c>
      <c r="F21" s="11">
        <v>11100</v>
      </c>
      <c r="G21" s="11">
        <v>11700</v>
      </c>
      <c r="H21" s="11">
        <v>11600</v>
      </c>
      <c r="I21" s="11">
        <v>12500</v>
      </c>
      <c r="J21" s="11">
        <v>12800</v>
      </c>
      <c r="K21" s="11">
        <v>14000</v>
      </c>
      <c r="L21" s="11">
        <v>11800</v>
      </c>
      <c r="M21" s="11">
        <v>9200</v>
      </c>
      <c r="N21" s="11">
        <v>11500</v>
      </c>
      <c r="O21" s="11">
        <v>12400</v>
      </c>
      <c r="P21" s="11">
        <v>11900</v>
      </c>
      <c r="Q21" s="11">
        <v>9200</v>
      </c>
      <c r="R21" s="11">
        <v>10500</v>
      </c>
      <c r="S21" s="11">
        <v>9600</v>
      </c>
      <c r="T21" s="11">
        <v>9200</v>
      </c>
      <c r="U21" s="11">
        <v>11800</v>
      </c>
      <c r="V21" s="11">
        <v>12300</v>
      </c>
      <c r="W21" s="11">
        <v>11000</v>
      </c>
      <c r="X21" s="11">
        <v>13200</v>
      </c>
      <c r="Y21" s="11">
        <v>12100</v>
      </c>
      <c r="Z21" s="11">
        <v>10900</v>
      </c>
      <c r="AA21" s="11">
        <v>11400</v>
      </c>
      <c r="AB21" s="11">
        <v>9500</v>
      </c>
      <c r="AC21" s="11">
        <v>12200</v>
      </c>
      <c r="AD21" s="11">
        <v>9500</v>
      </c>
      <c r="AE21" s="11">
        <v>8000</v>
      </c>
      <c r="AF21" s="11">
        <v>11300</v>
      </c>
      <c r="AG21" s="11">
        <v>12900</v>
      </c>
      <c r="AH21" s="11">
        <v>12700</v>
      </c>
      <c r="AI21" s="11">
        <v>12900</v>
      </c>
      <c r="AJ21" s="11">
        <v>13800</v>
      </c>
      <c r="AK21" s="11">
        <v>19100</v>
      </c>
      <c r="AL21" s="11">
        <v>15500</v>
      </c>
      <c r="AM21" s="11">
        <v>14900</v>
      </c>
      <c r="AN21" s="11">
        <v>15500</v>
      </c>
      <c r="AO21" s="11">
        <v>13900</v>
      </c>
      <c r="AP21" s="11">
        <v>15200</v>
      </c>
      <c r="AQ21" s="11">
        <v>14600</v>
      </c>
      <c r="AR21" s="11">
        <v>12100</v>
      </c>
    </row>
    <row r="22" spans="1:44" x14ac:dyDescent="0.45">
      <c r="A22" s="4" t="s">
        <v>26</v>
      </c>
      <c r="B22" s="11">
        <v>11800</v>
      </c>
      <c r="C22" s="11">
        <v>15400</v>
      </c>
      <c r="D22" s="11">
        <v>15800</v>
      </c>
      <c r="E22" s="11">
        <v>13800</v>
      </c>
      <c r="F22" s="11">
        <v>15000</v>
      </c>
      <c r="G22" s="11">
        <v>13500</v>
      </c>
      <c r="H22" s="11">
        <v>15500</v>
      </c>
      <c r="I22" s="11">
        <v>16200</v>
      </c>
      <c r="J22" s="11">
        <v>15300</v>
      </c>
      <c r="K22" s="11">
        <v>15700</v>
      </c>
      <c r="L22" s="11">
        <v>18400</v>
      </c>
      <c r="M22" s="11">
        <v>17900</v>
      </c>
      <c r="N22" s="11">
        <v>15300</v>
      </c>
      <c r="O22" s="11">
        <v>15000</v>
      </c>
      <c r="P22" s="11">
        <v>16200</v>
      </c>
      <c r="Q22" s="11">
        <v>14800</v>
      </c>
      <c r="R22" s="11">
        <v>12300</v>
      </c>
      <c r="S22" s="11">
        <v>12700</v>
      </c>
      <c r="T22" s="11">
        <v>14400</v>
      </c>
      <c r="U22" s="11">
        <v>11400</v>
      </c>
      <c r="V22" s="11">
        <v>10900</v>
      </c>
      <c r="W22" s="11">
        <v>13000</v>
      </c>
      <c r="X22" s="11">
        <v>17000</v>
      </c>
      <c r="Y22" s="11">
        <v>13200</v>
      </c>
      <c r="Z22" s="11">
        <v>14400</v>
      </c>
      <c r="AA22" s="11">
        <v>18100</v>
      </c>
      <c r="AB22" s="11">
        <v>16900</v>
      </c>
      <c r="AC22" s="11">
        <v>15600</v>
      </c>
      <c r="AD22" s="11">
        <v>13000</v>
      </c>
      <c r="AE22" s="11">
        <v>14700</v>
      </c>
      <c r="AF22" s="11">
        <v>18000</v>
      </c>
      <c r="AG22" s="11">
        <v>16800</v>
      </c>
      <c r="AH22" s="11">
        <v>17900</v>
      </c>
      <c r="AI22" s="11">
        <v>18900</v>
      </c>
      <c r="AJ22" s="11">
        <v>19100</v>
      </c>
      <c r="AK22" s="11">
        <v>14200</v>
      </c>
      <c r="AL22" s="11">
        <v>16000</v>
      </c>
      <c r="AM22" s="11">
        <v>17700</v>
      </c>
      <c r="AN22" s="11">
        <v>18100</v>
      </c>
      <c r="AO22" s="11">
        <v>20800</v>
      </c>
      <c r="AP22" s="11">
        <v>19100</v>
      </c>
      <c r="AQ22" s="11">
        <v>13900</v>
      </c>
      <c r="AR22" s="11">
        <v>16400</v>
      </c>
    </row>
    <row r="23" spans="1:44" x14ac:dyDescent="0.45">
      <c r="A23" s="4" t="s">
        <v>24</v>
      </c>
      <c r="B23" s="11">
        <v>6800</v>
      </c>
      <c r="C23" s="11">
        <v>5300</v>
      </c>
      <c r="D23" s="11">
        <v>3900</v>
      </c>
      <c r="E23" s="11">
        <v>2700</v>
      </c>
      <c r="F23" s="11">
        <v>4400</v>
      </c>
      <c r="G23" s="11">
        <v>3500</v>
      </c>
      <c r="H23" s="11">
        <v>3100</v>
      </c>
      <c r="I23" s="11">
        <v>3800</v>
      </c>
      <c r="J23" s="11">
        <v>4700</v>
      </c>
      <c r="K23" s="11">
        <v>4000</v>
      </c>
      <c r="L23" s="11">
        <v>7800</v>
      </c>
      <c r="M23" s="11">
        <v>4500</v>
      </c>
      <c r="N23" s="11">
        <v>3700</v>
      </c>
      <c r="O23" s="11">
        <v>4600</v>
      </c>
      <c r="P23" s="11">
        <v>4300</v>
      </c>
      <c r="Q23" s="11">
        <v>5300</v>
      </c>
      <c r="R23" s="11">
        <v>2900</v>
      </c>
      <c r="S23" s="11">
        <v>5900</v>
      </c>
      <c r="T23" s="11">
        <v>7300</v>
      </c>
      <c r="U23" s="11">
        <v>4100</v>
      </c>
      <c r="V23" s="11">
        <v>3400</v>
      </c>
      <c r="W23" s="11">
        <v>4300</v>
      </c>
      <c r="X23" s="11">
        <v>6300</v>
      </c>
      <c r="Y23" s="11">
        <v>8200</v>
      </c>
      <c r="Z23" s="11">
        <v>6700</v>
      </c>
      <c r="AA23" s="11">
        <v>4000</v>
      </c>
      <c r="AB23" s="11">
        <v>5400</v>
      </c>
      <c r="AC23" s="11">
        <v>7300</v>
      </c>
      <c r="AD23" s="11">
        <v>6500</v>
      </c>
      <c r="AE23" s="11">
        <v>6800</v>
      </c>
      <c r="AF23" s="11">
        <v>5100</v>
      </c>
      <c r="AG23" s="11">
        <v>5900</v>
      </c>
      <c r="AH23" s="11">
        <v>6700</v>
      </c>
      <c r="AI23" s="11">
        <v>8300</v>
      </c>
      <c r="AJ23" s="11">
        <v>8600</v>
      </c>
      <c r="AK23" s="11">
        <v>6900</v>
      </c>
      <c r="AL23" s="11">
        <v>7500</v>
      </c>
      <c r="AM23" s="11">
        <v>7600</v>
      </c>
      <c r="AN23" s="11">
        <v>10100</v>
      </c>
      <c r="AO23" s="11">
        <v>8100</v>
      </c>
      <c r="AP23" s="11">
        <v>7400</v>
      </c>
      <c r="AQ23" s="11">
        <v>5300</v>
      </c>
      <c r="AR23" s="11">
        <v>5100</v>
      </c>
    </row>
    <row r="24" spans="1:44" x14ac:dyDescent="0.45">
      <c r="A24" s="4" t="s">
        <v>27</v>
      </c>
      <c r="B24" s="11">
        <v>2700</v>
      </c>
      <c r="C24" s="11">
        <v>2500</v>
      </c>
      <c r="D24" s="11">
        <v>3600</v>
      </c>
      <c r="E24" s="11">
        <v>3000</v>
      </c>
      <c r="F24" s="11">
        <v>2500</v>
      </c>
      <c r="G24" s="11">
        <v>1400</v>
      </c>
      <c r="H24" s="11">
        <v>1200</v>
      </c>
      <c r="I24" s="11">
        <v>1300</v>
      </c>
      <c r="J24" s="11">
        <v>3400</v>
      </c>
      <c r="K24" s="11">
        <v>1400</v>
      </c>
      <c r="L24" s="11">
        <v>2400</v>
      </c>
      <c r="M24" s="11">
        <v>3500</v>
      </c>
      <c r="N24" s="11">
        <v>3800</v>
      </c>
      <c r="O24" s="11">
        <v>3200</v>
      </c>
      <c r="P24" s="11">
        <v>4900</v>
      </c>
      <c r="Q24" s="11">
        <v>3600</v>
      </c>
      <c r="R24" s="11">
        <v>2500</v>
      </c>
      <c r="S24" s="11">
        <v>4200</v>
      </c>
      <c r="T24" s="11">
        <v>2200</v>
      </c>
      <c r="U24" s="11">
        <v>2600</v>
      </c>
      <c r="V24" s="11">
        <v>4000</v>
      </c>
      <c r="W24" s="11">
        <v>5200</v>
      </c>
      <c r="X24" s="11">
        <v>5100</v>
      </c>
      <c r="Y24" s="11">
        <v>3000</v>
      </c>
      <c r="Z24" s="11">
        <v>2700</v>
      </c>
      <c r="AA24" s="11">
        <v>1300</v>
      </c>
      <c r="AB24" s="11">
        <v>2400</v>
      </c>
      <c r="AC24" s="11">
        <v>3500</v>
      </c>
      <c r="AD24" s="11">
        <v>2600</v>
      </c>
      <c r="AE24" s="11">
        <v>3100</v>
      </c>
      <c r="AF24" s="11">
        <v>5000</v>
      </c>
      <c r="AG24" s="11">
        <v>3900</v>
      </c>
      <c r="AH24" s="11">
        <v>2300</v>
      </c>
      <c r="AI24" s="11">
        <v>4200</v>
      </c>
      <c r="AJ24" s="11">
        <v>5200</v>
      </c>
      <c r="AK24" s="11">
        <v>2800</v>
      </c>
      <c r="AL24" s="11">
        <v>700</v>
      </c>
      <c r="AM24" s="11">
        <v>2300</v>
      </c>
      <c r="AN24" s="11">
        <v>3900</v>
      </c>
      <c r="AO24" s="11">
        <v>3200</v>
      </c>
      <c r="AP24" s="11">
        <v>3900</v>
      </c>
      <c r="AQ24" s="11">
        <v>4600</v>
      </c>
      <c r="AR24" s="11">
        <v>3700</v>
      </c>
    </row>
    <row r="25" spans="1:44" x14ac:dyDescent="0.45">
      <c r="A25" s="4" t="s">
        <v>22</v>
      </c>
      <c r="B25" s="11">
        <v>5600</v>
      </c>
      <c r="C25" s="11">
        <v>4300</v>
      </c>
      <c r="D25" s="11">
        <v>3700</v>
      </c>
      <c r="E25" s="11">
        <v>3500</v>
      </c>
      <c r="F25" s="11">
        <v>2800</v>
      </c>
      <c r="G25" s="11">
        <v>3800</v>
      </c>
      <c r="H25" s="11">
        <v>3600</v>
      </c>
      <c r="I25" s="11">
        <v>3200</v>
      </c>
      <c r="J25" s="11">
        <v>5100</v>
      </c>
      <c r="K25" s="11">
        <v>8100</v>
      </c>
      <c r="L25" s="11">
        <v>5700</v>
      </c>
      <c r="M25" s="11">
        <v>4800</v>
      </c>
      <c r="N25" s="11">
        <v>5400</v>
      </c>
      <c r="O25" s="11">
        <v>2900</v>
      </c>
      <c r="P25" s="11">
        <v>2400</v>
      </c>
      <c r="Q25" s="11">
        <v>2700</v>
      </c>
      <c r="R25" s="11">
        <v>1200</v>
      </c>
      <c r="S25" s="11">
        <v>3600</v>
      </c>
      <c r="T25" s="11">
        <v>4400</v>
      </c>
      <c r="U25" s="11">
        <v>3400</v>
      </c>
      <c r="V25" s="11">
        <v>3500</v>
      </c>
      <c r="W25" s="11">
        <v>4200</v>
      </c>
      <c r="X25" s="11">
        <v>5000</v>
      </c>
      <c r="Y25" s="11">
        <v>4900</v>
      </c>
      <c r="Z25" s="11">
        <v>4400</v>
      </c>
      <c r="AA25" s="11">
        <v>2700</v>
      </c>
      <c r="AB25" s="11">
        <v>2500</v>
      </c>
      <c r="AC25" s="11">
        <v>3800</v>
      </c>
      <c r="AD25" s="11">
        <v>3400</v>
      </c>
      <c r="AE25" s="11">
        <v>3500</v>
      </c>
      <c r="AF25" s="11">
        <v>2900</v>
      </c>
      <c r="AG25" s="11">
        <v>2300</v>
      </c>
      <c r="AH25" s="11">
        <v>2900</v>
      </c>
      <c r="AI25" s="11">
        <v>3900</v>
      </c>
      <c r="AJ25" s="11">
        <v>2900</v>
      </c>
      <c r="AK25" s="11">
        <v>4600</v>
      </c>
      <c r="AL25" s="11">
        <v>5500</v>
      </c>
      <c r="AM25" s="11">
        <v>3300</v>
      </c>
      <c r="AN25" s="11">
        <v>2700</v>
      </c>
      <c r="AO25" s="11">
        <v>1900</v>
      </c>
      <c r="AP25" s="11">
        <v>2900</v>
      </c>
      <c r="AQ25" s="11">
        <v>4100</v>
      </c>
      <c r="AR25" s="11">
        <v>3500</v>
      </c>
    </row>
    <row r="26" spans="1:44" x14ac:dyDescent="0.45">
      <c r="A26" s="4" t="s">
        <v>23</v>
      </c>
      <c r="B26" s="11">
        <v>15700</v>
      </c>
      <c r="C26" s="11">
        <v>13600</v>
      </c>
      <c r="D26" s="11">
        <v>11800</v>
      </c>
      <c r="E26" s="11">
        <v>12700</v>
      </c>
      <c r="F26" s="11">
        <v>6600</v>
      </c>
      <c r="G26" s="11">
        <v>7900</v>
      </c>
      <c r="H26" s="11">
        <v>11100</v>
      </c>
      <c r="I26" s="11">
        <v>11000</v>
      </c>
      <c r="J26" s="11">
        <v>10600</v>
      </c>
      <c r="K26" s="11">
        <v>13100</v>
      </c>
      <c r="L26" s="11">
        <v>15400</v>
      </c>
      <c r="M26" s="11">
        <v>17000</v>
      </c>
      <c r="N26" s="11">
        <v>14800</v>
      </c>
      <c r="O26" s="11">
        <v>13500</v>
      </c>
      <c r="P26" s="11">
        <v>13200</v>
      </c>
      <c r="Q26" s="11">
        <v>15500</v>
      </c>
      <c r="R26" s="11">
        <v>14900</v>
      </c>
      <c r="S26" s="11">
        <v>15900</v>
      </c>
      <c r="T26" s="11">
        <v>20900</v>
      </c>
      <c r="U26" s="11">
        <v>16600</v>
      </c>
      <c r="V26" s="11">
        <v>7900</v>
      </c>
      <c r="W26" s="11">
        <v>11400</v>
      </c>
      <c r="X26" s="11">
        <v>11900</v>
      </c>
      <c r="Y26" s="11">
        <v>11300</v>
      </c>
      <c r="Z26" s="11">
        <v>15000</v>
      </c>
      <c r="AA26" s="11">
        <v>13900</v>
      </c>
      <c r="AB26" s="11">
        <v>11800</v>
      </c>
      <c r="AC26" s="11">
        <v>13300</v>
      </c>
      <c r="AD26" s="11">
        <v>19600</v>
      </c>
      <c r="AE26" s="11">
        <v>17300</v>
      </c>
      <c r="AF26" s="11">
        <v>11900</v>
      </c>
      <c r="AG26" s="11">
        <v>15200</v>
      </c>
      <c r="AH26" s="11">
        <v>14700</v>
      </c>
      <c r="AI26" s="11">
        <v>13800</v>
      </c>
      <c r="AJ26" s="11">
        <v>14100</v>
      </c>
      <c r="AK26" s="11">
        <v>16600</v>
      </c>
      <c r="AL26" s="11">
        <v>16700</v>
      </c>
      <c r="AM26" s="11">
        <v>13500</v>
      </c>
      <c r="AN26" s="11">
        <v>16400</v>
      </c>
      <c r="AO26" s="11">
        <v>14300</v>
      </c>
      <c r="AP26" s="11">
        <v>14500</v>
      </c>
      <c r="AQ26" s="11">
        <v>18700</v>
      </c>
      <c r="AR26" s="11">
        <v>19200</v>
      </c>
    </row>
    <row r="27" spans="1:44" x14ac:dyDescent="0.45">
      <c r="A27" s="4" t="s">
        <v>20</v>
      </c>
      <c r="B27" s="11">
        <v>10100</v>
      </c>
      <c r="C27" s="11">
        <v>11300</v>
      </c>
      <c r="D27" s="11">
        <v>13400</v>
      </c>
      <c r="E27" s="11">
        <v>11000</v>
      </c>
      <c r="F27" s="11">
        <v>12000</v>
      </c>
      <c r="G27" s="11">
        <v>10900</v>
      </c>
      <c r="H27" s="11">
        <v>4700</v>
      </c>
      <c r="I27" s="11">
        <v>7400</v>
      </c>
      <c r="J27" s="11">
        <v>11100</v>
      </c>
      <c r="K27" s="11">
        <v>11000</v>
      </c>
      <c r="L27" s="11">
        <v>9000</v>
      </c>
      <c r="M27" s="11">
        <v>10900</v>
      </c>
      <c r="N27" s="11">
        <v>11700</v>
      </c>
      <c r="O27" s="11">
        <v>17400</v>
      </c>
      <c r="P27" s="11">
        <v>11500</v>
      </c>
      <c r="Q27" s="11">
        <v>13600</v>
      </c>
      <c r="R27" s="11">
        <v>16400</v>
      </c>
      <c r="S27" s="11">
        <v>14800</v>
      </c>
      <c r="T27" s="11">
        <v>9900</v>
      </c>
      <c r="U27" s="11">
        <v>13700</v>
      </c>
      <c r="V27" s="11">
        <v>13600</v>
      </c>
      <c r="W27" s="11">
        <v>9500</v>
      </c>
      <c r="X27" s="11">
        <v>12500</v>
      </c>
      <c r="Y27" s="11">
        <v>15800</v>
      </c>
      <c r="Z27" s="11">
        <v>16900</v>
      </c>
      <c r="AA27" s="11">
        <v>15500</v>
      </c>
      <c r="AB27" s="11">
        <v>12400</v>
      </c>
      <c r="AC27" s="11">
        <v>12900</v>
      </c>
      <c r="AD27" s="11">
        <v>10400</v>
      </c>
      <c r="AE27" s="11">
        <v>10300</v>
      </c>
      <c r="AF27" s="11">
        <v>12400</v>
      </c>
      <c r="AG27" s="11">
        <v>11500</v>
      </c>
      <c r="AH27" s="11">
        <v>14700</v>
      </c>
      <c r="AI27" s="11">
        <v>13800</v>
      </c>
      <c r="AJ27" s="11">
        <v>14200</v>
      </c>
      <c r="AK27" s="11">
        <v>18200</v>
      </c>
      <c r="AL27" s="11">
        <v>15800</v>
      </c>
      <c r="AM27" s="11">
        <v>15400</v>
      </c>
      <c r="AN27" s="11">
        <v>11300</v>
      </c>
      <c r="AO27" s="11">
        <v>8700</v>
      </c>
      <c r="AP27" s="11">
        <v>12400</v>
      </c>
      <c r="AQ27" s="11">
        <v>10000</v>
      </c>
      <c r="AR27" s="11">
        <v>13500</v>
      </c>
    </row>
    <row r="28" spans="1:44" x14ac:dyDescent="0.45">
      <c r="A28" s="4" t="s">
        <v>19</v>
      </c>
      <c r="B28" s="11">
        <v>1656800.0004882813</v>
      </c>
      <c r="C28" s="11">
        <v>1710599.9990234375</v>
      </c>
      <c r="D28" s="11">
        <v>1718600</v>
      </c>
      <c r="E28" s="11">
        <v>1722100</v>
      </c>
      <c r="F28" s="11">
        <v>1693400.0009765625</v>
      </c>
      <c r="G28" s="11">
        <v>1736800.0009765625</v>
      </c>
      <c r="H28" s="11">
        <v>1731400.0004882813</v>
      </c>
      <c r="I28" s="11">
        <v>1724000.0004882813</v>
      </c>
      <c r="J28" s="11">
        <v>1687300.0004882813</v>
      </c>
      <c r="K28" s="11">
        <v>1738700.0014648438</v>
      </c>
      <c r="L28" s="11">
        <v>1747000</v>
      </c>
      <c r="M28" s="11">
        <v>1756699.9970703125</v>
      </c>
      <c r="N28" s="11">
        <v>1738499.9985351563</v>
      </c>
      <c r="O28" s="11">
        <v>1753500.0009765625</v>
      </c>
      <c r="P28" s="11">
        <v>1746500</v>
      </c>
      <c r="Q28" s="11">
        <v>1727500.001953125</v>
      </c>
      <c r="R28" s="11">
        <v>1723700</v>
      </c>
      <c r="S28" s="11">
        <v>1747300.0014648438</v>
      </c>
      <c r="T28" s="11">
        <v>1760100.0004882813</v>
      </c>
      <c r="U28" s="11">
        <v>1769300.0004882813</v>
      </c>
      <c r="V28" s="11">
        <v>1762100.0004882813</v>
      </c>
      <c r="W28" s="11">
        <v>1787000.0004882813</v>
      </c>
      <c r="X28" s="11">
        <v>1774900.0004882813</v>
      </c>
      <c r="Y28" s="11">
        <v>1787100</v>
      </c>
      <c r="Z28" s="11">
        <v>1741800</v>
      </c>
      <c r="AA28" s="11">
        <v>1779200</v>
      </c>
      <c r="AB28" s="11">
        <v>1781700.0009765625</v>
      </c>
      <c r="AC28" s="11">
        <v>1768100.0009765625</v>
      </c>
      <c r="AD28" s="11">
        <v>1756500.0004882813</v>
      </c>
      <c r="AE28" s="11">
        <v>1806600</v>
      </c>
      <c r="AF28" s="11">
        <v>1816000</v>
      </c>
      <c r="AG28" s="11">
        <v>1802400</v>
      </c>
      <c r="AH28" s="11">
        <v>1766299.9931640625</v>
      </c>
      <c r="AI28" s="11">
        <v>1824400.001953125</v>
      </c>
      <c r="AJ28" s="11">
        <v>1809500.0004882813</v>
      </c>
      <c r="AK28" s="11">
        <v>1804200.0004882813</v>
      </c>
      <c r="AL28" s="11">
        <v>1799200</v>
      </c>
      <c r="AM28" s="11">
        <v>1830500.0014648438</v>
      </c>
      <c r="AN28" s="11">
        <v>1831699.9990234375</v>
      </c>
      <c r="AO28" s="11">
        <v>1826999.9990234375</v>
      </c>
      <c r="AP28" s="11">
        <v>1793300.0009765625</v>
      </c>
      <c r="AQ28" s="11">
        <v>1651900</v>
      </c>
      <c r="AR28" s="11">
        <v>1785800.0004882813</v>
      </c>
    </row>
    <row r="29" spans="1:44" x14ac:dyDescent="0.45">
      <c r="A29" s="4" t="s">
        <v>21</v>
      </c>
      <c r="B29" s="11">
        <v>17100</v>
      </c>
      <c r="C29" s="11">
        <v>17200</v>
      </c>
      <c r="D29" s="11">
        <v>16200</v>
      </c>
      <c r="E29" s="11">
        <v>15100</v>
      </c>
      <c r="F29" s="11">
        <v>13500</v>
      </c>
      <c r="G29" s="11">
        <v>16800</v>
      </c>
      <c r="H29" s="11">
        <v>17900</v>
      </c>
      <c r="I29" s="11">
        <v>13400</v>
      </c>
      <c r="J29" s="11">
        <v>16700</v>
      </c>
      <c r="K29" s="11">
        <v>18300</v>
      </c>
      <c r="L29" s="11">
        <v>14600</v>
      </c>
      <c r="M29" s="11">
        <v>14200</v>
      </c>
      <c r="N29" s="11">
        <v>16800</v>
      </c>
      <c r="O29" s="11">
        <v>19600</v>
      </c>
      <c r="P29" s="11">
        <v>26800</v>
      </c>
      <c r="Q29" s="11">
        <v>26400</v>
      </c>
      <c r="R29" s="11">
        <v>15400</v>
      </c>
      <c r="S29" s="11">
        <v>18500</v>
      </c>
      <c r="T29" s="11">
        <v>20300</v>
      </c>
      <c r="U29" s="11">
        <v>19700</v>
      </c>
      <c r="V29" s="11">
        <v>19300</v>
      </c>
      <c r="W29" s="11">
        <v>22000</v>
      </c>
      <c r="X29" s="11">
        <v>21200</v>
      </c>
      <c r="Y29" s="11">
        <v>20300</v>
      </c>
      <c r="Z29" s="11">
        <v>16500</v>
      </c>
      <c r="AA29" s="11">
        <v>23200</v>
      </c>
      <c r="AB29" s="11">
        <v>22500</v>
      </c>
      <c r="AC29" s="11">
        <v>16900</v>
      </c>
      <c r="AD29" s="11">
        <v>17700</v>
      </c>
      <c r="AE29" s="11">
        <v>21600</v>
      </c>
      <c r="AF29" s="11">
        <v>19800</v>
      </c>
      <c r="AG29" s="11">
        <v>20500</v>
      </c>
      <c r="AH29" s="11">
        <v>18300</v>
      </c>
      <c r="AI29" s="11">
        <v>18600</v>
      </c>
      <c r="AJ29" s="11">
        <v>23000</v>
      </c>
      <c r="AK29" s="11">
        <v>23100</v>
      </c>
      <c r="AL29" s="11">
        <v>21700</v>
      </c>
      <c r="AM29" s="11">
        <v>19800</v>
      </c>
      <c r="AN29" s="11">
        <v>19100</v>
      </c>
      <c r="AO29" s="11">
        <v>23400</v>
      </c>
      <c r="AP29" s="11">
        <v>23500</v>
      </c>
      <c r="AQ29" s="11">
        <v>20500</v>
      </c>
      <c r="AR29" s="11">
        <v>20700</v>
      </c>
    </row>
    <row r="30" spans="1:44" x14ac:dyDescent="0.45">
      <c r="A30" s="4"/>
    </row>
    <row r="31" spans="1:44" x14ac:dyDescent="0.45">
      <c r="A31" s="4"/>
      <c r="B31" t="str">
        <f>B6&amp;"("&amp;B7&amp;")"</f>
        <v>2010(Qtr1)</v>
      </c>
      <c r="C31" t="str">
        <f t="shared" ref="C31:AR31" si="0">C6&amp;"("&amp;C7&amp;")"</f>
        <v>2010(Qtr2)</v>
      </c>
      <c r="D31" t="str">
        <f t="shared" si="0"/>
        <v>2010(Qtr3)</v>
      </c>
      <c r="E31" t="str">
        <f t="shared" si="0"/>
        <v>2010(Qtr4)</v>
      </c>
      <c r="F31" t="str">
        <f t="shared" si="0"/>
        <v>2011(Qtr1)</v>
      </c>
      <c r="G31" t="str">
        <f t="shared" si="0"/>
        <v>2011(Qtr2)</v>
      </c>
      <c r="H31" t="str">
        <f t="shared" si="0"/>
        <v>2011(Qtr3)</v>
      </c>
      <c r="I31" t="str">
        <f t="shared" si="0"/>
        <v>2011(Qtr4)</v>
      </c>
      <c r="J31" t="str">
        <f t="shared" si="0"/>
        <v>2012(Qtr1)</v>
      </c>
      <c r="K31" t="str">
        <f t="shared" si="0"/>
        <v>2012(Qtr2)</v>
      </c>
      <c r="L31" t="str">
        <f t="shared" si="0"/>
        <v>2012(Qtr3)</v>
      </c>
      <c r="M31" t="str">
        <f t="shared" si="0"/>
        <v>2012(Qtr4)</v>
      </c>
      <c r="N31" t="str">
        <f t="shared" si="0"/>
        <v>2013(Qtr1)</v>
      </c>
      <c r="O31" t="str">
        <f t="shared" si="0"/>
        <v>2013(Qtr2)</v>
      </c>
      <c r="P31" t="str">
        <f t="shared" si="0"/>
        <v>2013(Qtr3)</v>
      </c>
      <c r="Q31" t="str">
        <f t="shared" si="0"/>
        <v>2013(Qtr4)</v>
      </c>
      <c r="R31" t="str">
        <f t="shared" si="0"/>
        <v>2014(Qtr1)</v>
      </c>
      <c r="S31" t="str">
        <f t="shared" si="0"/>
        <v>2014(Qtr2)</v>
      </c>
      <c r="T31" t="str">
        <f t="shared" si="0"/>
        <v>2014(Qtr3)</v>
      </c>
      <c r="U31" t="str">
        <f t="shared" si="0"/>
        <v>2014(Qtr4)</v>
      </c>
      <c r="V31" t="str">
        <f t="shared" si="0"/>
        <v>2015(Qtr1)</v>
      </c>
      <c r="W31" t="str">
        <f t="shared" si="0"/>
        <v>2015(Qtr2)</v>
      </c>
      <c r="X31" t="str">
        <f t="shared" si="0"/>
        <v>2015(Qtr3)</v>
      </c>
      <c r="Y31" t="str">
        <f t="shared" si="0"/>
        <v>2015(Qtr4)</v>
      </c>
      <c r="Z31" t="str">
        <f t="shared" si="0"/>
        <v>2016(Qtr1)</v>
      </c>
      <c r="AA31" t="str">
        <f t="shared" si="0"/>
        <v>2016(Qtr2)</v>
      </c>
      <c r="AB31" t="str">
        <f t="shared" si="0"/>
        <v>2016(Qtr3)</v>
      </c>
      <c r="AC31" t="str">
        <f t="shared" si="0"/>
        <v>2016(Qtr4)</v>
      </c>
      <c r="AD31" t="str">
        <f t="shared" si="0"/>
        <v>2017(Qtr1)</v>
      </c>
      <c r="AE31" t="str">
        <f t="shared" si="0"/>
        <v>2017(Qtr2)</v>
      </c>
      <c r="AF31" t="str">
        <f t="shared" si="0"/>
        <v>2017(Qtr3)</v>
      </c>
      <c r="AG31" t="str">
        <f t="shared" si="0"/>
        <v>2017(Qtr4)</v>
      </c>
      <c r="AH31" t="str">
        <f t="shared" si="0"/>
        <v>2018(Qtr1)</v>
      </c>
      <c r="AI31" t="str">
        <f t="shared" si="0"/>
        <v>2018(Qtr2)</v>
      </c>
      <c r="AJ31" t="str">
        <f t="shared" si="0"/>
        <v>2018(Qtr3)</v>
      </c>
      <c r="AK31" t="str">
        <f t="shared" si="0"/>
        <v>2018(Qtr4)</v>
      </c>
      <c r="AL31" t="str">
        <f t="shared" si="0"/>
        <v>2019(Qtr1)</v>
      </c>
      <c r="AM31" t="str">
        <f t="shared" si="0"/>
        <v>2019(Qtr2)</v>
      </c>
      <c r="AN31" t="str">
        <f t="shared" si="0"/>
        <v>2019(Qtr3)</v>
      </c>
      <c r="AO31" t="str">
        <f t="shared" si="0"/>
        <v>2019(Qtr4)</v>
      </c>
      <c r="AP31" t="str">
        <f t="shared" si="0"/>
        <v>2020(Qtr1)</v>
      </c>
      <c r="AQ31" t="str">
        <f t="shared" si="0"/>
        <v>2020(Qtr2)</v>
      </c>
      <c r="AR31" t="str">
        <f t="shared" si="0"/>
        <v>2020(Qtr3)</v>
      </c>
    </row>
    <row r="32" spans="1:44" x14ac:dyDescent="0.45">
      <c r="A32" s="4" t="s">
        <v>47</v>
      </c>
      <c r="B32" s="12">
        <f>(SUM(B11:B19)-B18)/3</f>
        <v>1250333.3333333333</v>
      </c>
      <c r="C32" s="12">
        <f t="shared" ref="C32:AR32" si="1">(SUM(C11:C19)-C18)/3</f>
        <v>1285900.0053710938</v>
      </c>
      <c r="D32" s="12">
        <f t="shared" si="1"/>
        <v>1303566.6614583333</v>
      </c>
      <c r="E32" s="12">
        <f t="shared" si="1"/>
        <v>1272633.3282877605</v>
      </c>
      <c r="F32" s="12">
        <f t="shared" si="1"/>
        <v>1277599.9986979167</v>
      </c>
      <c r="G32" s="12">
        <f t="shared" si="1"/>
        <v>1317266.6666666667</v>
      </c>
      <c r="H32" s="12">
        <f t="shared" si="1"/>
        <v>1327566.6705729167</v>
      </c>
      <c r="I32" s="12">
        <f t="shared" si="1"/>
        <v>1331733.3333333333</v>
      </c>
      <c r="J32" s="12">
        <f t="shared" si="1"/>
        <v>1347566.6663411458</v>
      </c>
      <c r="K32" s="12">
        <f t="shared" si="1"/>
        <v>1348100</v>
      </c>
      <c r="L32" s="12">
        <f t="shared" si="1"/>
        <v>1350766.6666666667</v>
      </c>
      <c r="M32" s="12">
        <f t="shared" si="1"/>
        <v>1316966.6663411458</v>
      </c>
      <c r="N32" s="12">
        <f t="shared" si="1"/>
        <v>1340900</v>
      </c>
      <c r="O32" s="12">
        <f t="shared" si="1"/>
        <v>1387766.66796875</v>
      </c>
      <c r="P32" s="12">
        <f t="shared" si="1"/>
        <v>1404033.3333333333</v>
      </c>
      <c r="Q32" s="12">
        <f t="shared" si="1"/>
        <v>1375433.3333333333</v>
      </c>
      <c r="R32" s="12">
        <f t="shared" si="1"/>
        <v>1366766.6666666667</v>
      </c>
      <c r="S32" s="12">
        <f t="shared" si="1"/>
        <v>1425233.3307291667</v>
      </c>
      <c r="T32" s="12">
        <f t="shared" si="1"/>
        <v>1461833.3336588542</v>
      </c>
      <c r="U32" s="12">
        <f t="shared" si="1"/>
        <v>1437000</v>
      </c>
      <c r="V32" s="12">
        <f t="shared" si="1"/>
        <v>1443866.66796875</v>
      </c>
      <c r="W32" s="12">
        <f t="shared" si="1"/>
        <v>1450866.6695963542</v>
      </c>
      <c r="X32" s="12">
        <f t="shared" si="1"/>
        <v>1466366.6673177083</v>
      </c>
      <c r="Y32" s="12">
        <f t="shared" si="1"/>
        <v>1427233.3359375</v>
      </c>
      <c r="Z32" s="12">
        <f t="shared" si="1"/>
        <v>1437833.3313802083</v>
      </c>
      <c r="AA32" s="12">
        <f t="shared" si="1"/>
        <v>1486866.6666666667</v>
      </c>
      <c r="AB32" s="12">
        <f t="shared" si="1"/>
        <v>1508966.6666666667</v>
      </c>
      <c r="AC32" s="12">
        <f t="shared" si="1"/>
        <v>1497233.3333333333</v>
      </c>
      <c r="AD32" s="12">
        <f t="shared" si="1"/>
        <v>1463466.6614583333</v>
      </c>
      <c r="AE32" s="12">
        <f t="shared" si="1"/>
        <v>1518033.3333333333</v>
      </c>
      <c r="AF32" s="12">
        <f t="shared" si="1"/>
        <v>1578266.6666666667</v>
      </c>
      <c r="AG32" s="12">
        <f t="shared" si="1"/>
        <v>1595100</v>
      </c>
      <c r="AH32" s="12">
        <f t="shared" si="1"/>
        <v>1552766.6666666667</v>
      </c>
      <c r="AI32" s="12">
        <f t="shared" si="1"/>
        <v>1624566.6653645833</v>
      </c>
      <c r="AJ32" s="12">
        <f t="shared" si="1"/>
        <v>1659066.666015625</v>
      </c>
      <c r="AK32" s="12">
        <f t="shared" si="1"/>
        <v>1617666.6666666667</v>
      </c>
      <c r="AL32" s="12">
        <f t="shared" si="1"/>
        <v>1652233.3333333333</v>
      </c>
      <c r="AM32" s="12">
        <f t="shared" si="1"/>
        <v>1698866.6666666667</v>
      </c>
      <c r="AN32" s="12">
        <f t="shared" si="1"/>
        <v>1693099.9993489583</v>
      </c>
      <c r="AO32" s="12">
        <f t="shared" si="1"/>
        <v>1661200</v>
      </c>
      <c r="AP32" s="12">
        <f t="shared" si="1"/>
        <v>1629700</v>
      </c>
      <c r="AQ32" s="12">
        <f t="shared" si="1"/>
        <v>1537600</v>
      </c>
      <c r="AR32" s="12">
        <f t="shared" si="1"/>
        <v>1679633.3333333333</v>
      </c>
    </row>
    <row r="33" spans="1:44" x14ac:dyDescent="0.45">
      <c r="A33" s="4" t="s">
        <v>48</v>
      </c>
      <c r="B33" s="11">
        <f>B32-B16/3</f>
        <v>964000</v>
      </c>
      <c r="C33" s="11">
        <f t="shared" ref="C33:AR33" si="2">C32-C16/3</f>
        <v>983333.33870442701</v>
      </c>
      <c r="D33" s="11">
        <f t="shared" si="2"/>
        <v>1025200</v>
      </c>
      <c r="E33" s="11">
        <f t="shared" si="2"/>
        <v>991100.00016276049</v>
      </c>
      <c r="F33" s="11">
        <f t="shared" si="2"/>
        <v>989566.66536458349</v>
      </c>
      <c r="G33" s="11">
        <f t="shared" si="2"/>
        <v>1032233.3333333335</v>
      </c>
      <c r="H33" s="11">
        <f t="shared" si="2"/>
        <v>1038733.3372395835</v>
      </c>
      <c r="I33" s="11">
        <f t="shared" si="2"/>
        <v>1040600</v>
      </c>
      <c r="J33" s="11">
        <f t="shared" si="2"/>
        <v>1014533.3333333333</v>
      </c>
      <c r="K33" s="11">
        <f t="shared" si="2"/>
        <v>1033300</v>
      </c>
      <c r="L33" s="11">
        <f t="shared" si="2"/>
        <v>1037466.6666666667</v>
      </c>
      <c r="M33" s="11">
        <f t="shared" si="2"/>
        <v>999166.66666666651</v>
      </c>
      <c r="N33" s="11">
        <f t="shared" si="2"/>
        <v>1012666.6666666667</v>
      </c>
      <c r="O33" s="11">
        <f t="shared" si="2"/>
        <v>1062166.66796875</v>
      </c>
      <c r="P33" s="11">
        <f t="shared" si="2"/>
        <v>1081800</v>
      </c>
      <c r="Q33" s="11">
        <f t="shared" si="2"/>
        <v>1042533.3333333333</v>
      </c>
      <c r="R33" s="11">
        <f t="shared" si="2"/>
        <v>1046800</v>
      </c>
      <c r="S33" s="11">
        <f t="shared" si="2"/>
        <v>1088666.6640625</v>
      </c>
      <c r="T33" s="11">
        <f t="shared" si="2"/>
        <v>1099000.0006510417</v>
      </c>
      <c r="U33" s="11">
        <f t="shared" si="2"/>
        <v>1084166.6666666667</v>
      </c>
      <c r="V33" s="11">
        <f t="shared" si="2"/>
        <v>1108000.0013020833</v>
      </c>
      <c r="W33" s="11">
        <f t="shared" si="2"/>
        <v>1099600.0029296875</v>
      </c>
      <c r="X33" s="11">
        <f t="shared" si="2"/>
        <v>1093500.0006510415</v>
      </c>
      <c r="Y33" s="11">
        <f t="shared" si="2"/>
        <v>1062433.3359375</v>
      </c>
      <c r="Z33" s="11">
        <f t="shared" si="2"/>
        <v>1073199.998046875</v>
      </c>
      <c r="AA33" s="11">
        <f t="shared" si="2"/>
        <v>1120733.3333333335</v>
      </c>
      <c r="AB33" s="11">
        <f t="shared" si="2"/>
        <v>1137166.6666666667</v>
      </c>
      <c r="AC33" s="11">
        <f t="shared" si="2"/>
        <v>1117300</v>
      </c>
      <c r="AD33" s="11">
        <f t="shared" si="2"/>
        <v>1065533.328125</v>
      </c>
      <c r="AE33" s="11">
        <f t="shared" si="2"/>
        <v>1094500</v>
      </c>
      <c r="AF33" s="11">
        <f t="shared" si="2"/>
        <v>1140366.6666666667</v>
      </c>
      <c r="AG33" s="11">
        <f t="shared" si="2"/>
        <v>1170000</v>
      </c>
      <c r="AH33" s="11">
        <f t="shared" si="2"/>
        <v>1138033.3333333335</v>
      </c>
      <c r="AI33" s="11">
        <f t="shared" si="2"/>
        <v>1175899.9986979165</v>
      </c>
      <c r="AJ33" s="11">
        <f t="shared" si="2"/>
        <v>1205066.6666666667</v>
      </c>
      <c r="AK33" s="11">
        <f t="shared" si="2"/>
        <v>1168666.6666666667</v>
      </c>
      <c r="AL33" s="11">
        <f t="shared" si="2"/>
        <v>1201400</v>
      </c>
      <c r="AM33" s="11">
        <f t="shared" si="2"/>
        <v>1237166.6666666667</v>
      </c>
      <c r="AN33" s="11">
        <f t="shared" si="2"/>
        <v>1213766.666015625</v>
      </c>
      <c r="AO33" s="11">
        <f t="shared" si="2"/>
        <v>1186233.3333333333</v>
      </c>
      <c r="AP33" s="11">
        <f t="shared" si="2"/>
        <v>1134933.3333333333</v>
      </c>
      <c r="AQ33" s="11">
        <f t="shared" si="2"/>
        <v>1038200</v>
      </c>
      <c r="AR33" s="11">
        <f t="shared" si="2"/>
        <v>1142666.6666666665</v>
      </c>
    </row>
    <row r="34" spans="1:44" x14ac:dyDescent="0.45">
      <c r="B34" t="str">
        <f>B31</f>
        <v>2010(Qtr1)</v>
      </c>
      <c r="C34" t="str">
        <f t="shared" ref="C34:AR34" si="3">C31</f>
        <v>2010(Qtr2)</v>
      </c>
      <c r="D34" t="str">
        <f t="shared" si="3"/>
        <v>2010(Qtr3)</v>
      </c>
      <c r="E34" t="str">
        <f t="shared" si="3"/>
        <v>2010(Qtr4)</v>
      </c>
      <c r="F34" t="str">
        <f t="shared" si="3"/>
        <v>2011(Qtr1)</v>
      </c>
      <c r="G34" t="str">
        <f t="shared" si="3"/>
        <v>2011(Qtr2)</v>
      </c>
      <c r="H34" t="str">
        <f t="shared" si="3"/>
        <v>2011(Qtr3)</v>
      </c>
      <c r="I34" t="str">
        <f t="shared" si="3"/>
        <v>2011(Qtr4)</v>
      </c>
      <c r="J34" t="str">
        <f t="shared" si="3"/>
        <v>2012(Qtr1)</v>
      </c>
      <c r="K34" t="str">
        <f t="shared" si="3"/>
        <v>2012(Qtr2)</v>
      </c>
      <c r="L34" t="str">
        <f t="shared" si="3"/>
        <v>2012(Qtr3)</v>
      </c>
      <c r="M34" t="str">
        <f t="shared" si="3"/>
        <v>2012(Qtr4)</v>
      </c>
      <c r="N34" t="str">
        <f t="shared" si="3"/>
        <v>2013(Qtr1)</v>
      </c>
      <c r="O34" t="str">
        <f t="shared" si="3"/>
        <v>2013(Qtr2)</v>
      </c>
      <c r="P34" t="str">
        <f t="shared" si="3"/>
        <v>2013(Qtr3)</v>
      </c>
      <c r="Q34" t="str">
        <f t="shared" si="3"/>
        <v>2013(Qtr4)</v>
      </c>
      <c r="R34" t="str">
        <f t="shared" si="3"/>
        <v>2014(Qtr1)</v>
      </c>
      <c r="S34" t="str">
        <f t="shared" si="3"/>
        <v>2014(Qtr2)</v>
      </c>
      <c r="T34" t="str">
        <f t="shared" si="3"/>
        <v>2014(Qtr3)</v>
      </c>
      <c r="U34" t="str">
        <f t="shared" si="3"/>
        <v>2014(Qtr4)</v>
      </c>
      <c r="V34" t="str">
        <f t="shared" si="3"/>
        <v>2015(Qtr1)</v>
      </c>
      <c r="W34" t="str">
        <f t="shared" si="3"/>
        <v>2015(Qtr2)</v>
      </c>
      <c r="X34" t="str">
        <f t="shared" si="3"/>
        <v>2015(Qtr3)</v>
      </c>
      <c r="Y34" t="str">
        <f t="shared" si="3"/>
        <v>2015(Qtr4)</v>
      </c>
      <c r="Z34" t="str">
        <f t="shared" si="3"/>
        <v>2016(Qtr1)</v>
      </c>
      <c r="AA34" t="str">
        <f t="shared" si="3"/>
        <v>2016(Qtr2)</v>
      </c>
      <c r="AB34" t="str">
        <f t="shared" si="3"/>
        <v>2016(Qtr3)</v>
      </c>
      <c r="AC34" t="str">
        <f t="shared" si="3"/>
        <v>2016(Qtr4)</v>
      </c>
      <c r="AD34" t="str">
        <f t="shared" si="3"/>
        <v>2017(Qtr1)</v>
      </c>
      <c r="AE34" t="str">
        <f t="shared" si="3"/>
        <v>2017(Qtr2)</v>
      </c>
      <c r="AF34" t="str">
        <f t="shared" si="3"/>
        <v>2017(Qtr3)</v>
      </c>
      <c r="AG34" t="str">
        <f t="shared" si="3"/>
        <v>2017(Qtr4)</v>
      </c>
      <c r="AH34" t="str">
        <f t="shared" si="3"/>
        <v>2018(Qtr1)</v>
      </c>
      <c r="AI34" t="str">
        <f t="shared" si="3"/>
        <v>2018(Qtr2)</v>
      </c>
      <c r="AJ34" t="str">
        <f t="shared" si="3"/>
        <v>2018(Qtr3)</v>
      </c>
      <c r="AK34" t="str">
        <f t="shared" si="3"/>
        <v>2018(Qtr4)</v>
      </c>
      <c r="AL34" t="str">
        <f t="shared" si="3"/>
        <v>2019(Qtr1)</v>
      </c>
      <c r="AM34" t="str">
        <f t="shared" si="3"/>
        <v>2019(Qtr2)</v>
      </c>
      <c r="AN34" t="str">
        <f t="shared" si="3"/>
        <v>2019(Qtr3)</v>
      </c>
      <c r="AO34" t="str">
        <f t="shared" si="3"/>
        <v>2019(Qtr4)</v>
      </c>
      <c r="AP34" t="str">
        <f t="shared" si="3"/>
        <v>2020(Qtr1)</v>
      </c>
      <c r="AQ34" t="str">
        <f t="shared" si="3"/>
        <v>2020(Qtr2)</v>
      </c>
      <c r="AR34" t="str">
        <f t="shared" si="3"/>
        <v>2020(Qtr3)</v>
      </c>
    </row>
    <row r="35" spans="1:44" x14ac:dyDescent="0.45">
      <c r="A35" t="s">
        <v>46</v>
      </c>
      <c r="B35" s="11">
        <f>(SUM(B21:B29)-B28)/3</f>
        <v>27200</v>
      </c>
      <c r="C35" s="11">
        <f t="shared" ref="C35:AR35" si="4">(SUM(C21:C29)-C28)/3</f>
        <v>27000</v>
      </c>
      <c r="D35" s="11">
        <f t="shared" si="4"/>
        <v>27133.333333333332</v>
      </c>
      <c r="E35" s="11">
        <f t="shared" si="4"/>
        <v>24266.666666666668</v>
      </c>
      <c r="F35" s="11">
        <f t="shared" si="4"/>
        <v>22633.333333333332</v>
      </c>
      <c r="G35" s="11">
        <f t="shared" si="4"/>
        <v>23166.666666666668</v>
      </c>
      <c r="H35" s="11">
        <f t="shared" si="4"/>
        <v>22900</v>
      </c>
      <c r="I35" s="11">
        <f t="shared" si="4"/>
        <v>22933.333333333332</v>
      </c>
      <c r="J35" s="11">
        <f t="shared" si="4"/>
        <v>26566.666666666668</v>
      </c>
      <c r="K35" s="11">
        <f t="shared" si="4"/>
        <v>28533.333333333332</v>
      </c>
      <c r="L35" s="11">
        <f t="shared" si="4"/>
        <v>28366.666666666668</v>
      </c>
      <c r="M35" s="11">
        <f t="shared" si="4"/>
        <v>27333.333333333332</v>
      </c>
      <c r="N35" s="11">
        <f t="shared" si="4"/>
        <v>27666.666666666668</v>
      </c>
      <c r="O35" s="11">
        <f t="shared" si="4"/>
        <v>29533.333333333332</v>
      </c>
      <c r="P35" s="11">
        <f t="shared" si="4"/>
        <v>30400</v>
      </c>
      <c r="Q35" s="11">
        <f t="shared" si="4"/>
        <v>30366.666666666668</v>
      </c>
      <c r="R35" s="11">
        <f t="shared" si="4"/>
        <v>25366.666666666668</v>
      </c>
      <c r="S35" s="11">
        <f t="shared" si="4"/>
        <v>28400</v>
      </c>
      <c r="T35" s="11">
        <f t="shared" si="4"/>
        <v>29533.333333333332</v>
      </c>
      <c r="U35" s="11">
        <f t="shared" si="4"/>
        <v>27766.666666666668</v>
      </c>
      <c r="V35" s="11">
        <f t="shared" si="4"/>
        <v>24966.666666666668</v>
      </c>
      <c r="W35" s="11">
        <f t="shared" si="4"/>
        <v>26866.666666666668</v>
      </c>
      <c r="X35" s="11">
        <f t="shared" si="4"/>
        <v>30733.333333333332</v>
      </c>
      <c r="Y35" s="11">
        <f t="shared" si="4"/>
        <v>29600</v>
      </c>
      <c r="Z35" s="11">
        <f t="shared" si="4"/>
        <v>29166.666666666668</v>
      </c>
      <c r="AA35" s="11">
        <f t="shared" si="4"/>
        <v>30033.333333333332</v>
      </c>
      <c r="AB35" s="11">
        <f t="shared" si="4"/>
        <v>27800</v>
      </c>
      <c r="AC35" s="11">
        <f t="shared" si="4"/>
        <v>28500</v>
      </c>
      <c r="AD35" s="11">
        <f t="shared" si="4"/>
        <v>27566.666666666668</v>
      </c>
      <c r="AE35" s="11">
        <f t="shared" si="4"/>
        <v>28433.333333333332</v>
      </c>
      <c r="AF35" s="11">
        <f t="shared" si="4"/>
        <v>28800</v>
      </c>
      <c r="AG35" s="11">
        <f t="shared" si="4"/>
        <v>29666.666666666668</v>
      </c>
      <c r="AH35" s="11">
        <f t="shared" si="4"/>
        <v>30066.666666666668</v>
      </c>
      <c r="AI35" s="11">
        <f t="shared" si="4"/>
        <v>31466.666666666668</v>
      </c>
      <c r="AJ35" s="11">
        <f t="shared" si="4"/>
        <v>33633.333333333336</v>
      </c>
      <c r="AK35" s="11">
        <f t="shared" si="4"/>
        <v>35166.666666666664</v>
      </c>
      <c r="AL35" s="11">
        <f t="shared" si="4"/>
        <v>33133.333333333336</v>
      </c>
      <c r="AM35" s="11">
        <f t="shared" si="4"/>
        <v>31500</v>
      </c>
      <c r="AN35" s="11">
        <f t="shared" si="4"/>
        <v>32366.666666666668</v>
      </c>
      <c r="AO35" s="11">
        <f t="shared" si="4"/>
        <v>31433.333333333332</v>
      </c>
      <c r="AP35" s="11">
        <f t="shared" si="4"/>
        <v>32966.666666666664</v>
      </c>
      <c r="AQ35" s="11">
        <f t="shared" si="4"/>
        <v>30566.666666666668</v>
      </c>
      <c r="AR35" s="11">
        <f t="shared" si="4"/>
        <v>31400</v>
      </c>
    </row>
    <row r="36" spans="1:44" x14ac:dyDescent="0.45">
      <c r="A36" s="4" t="s">
        <v>49</v>
      </c>
      <c r="B36" s="11">
        <f>B35-B26/3</f>
        <v>21966.666666666668</v>
      </c>
      <c r="C36" s="11">
        <f t="shared" ref="C36:AR36" si="5">C35-C26/3</f>
        <v>22466.666666666668</v>
      </c>
      <c r="D36" s="11">
        <f t="shared" si="5"/>
        <v>23200</v>
      </c>
      <c r="E36" s="11">
        <f t="shared" si="5"/>
        <v>20033.333333333336</v>
      </c>
      <c r="F36" s="11">
        <f t="shared" si="5"/>
        <v>20433.333333333332</v>
      </c>
      <c r="G36" s="11">
        <f t="shared" si="5"/>
        <v>20533.333333333336</v>
      </c>
      <c r="H36" s="11">
        <f t="shared" si="5"/>
        <v>19200</v>
      </c>
      <c r="I36" s="11">
        <f t="shared" si="5"/>
        <v>19266.666666666664</v>
      </c>
      <c r="J36" s="11">
        <f t="shared" si="5"/>
        <v>23033.333333333336</v>
      </c>
      <c r="K36" s="11">
        <f t="shared" si="5"/>
        <v>24166.666666666664</v>
      </c>
      <c r="L36" s="11">
        <f t="shared" si="5"/>
        <v>23233.333333333336</v>
      </c>
      <c r="M36" s="11">
        <f t="shared" si="5"/>
        <v>21666.666666666664</v>
      </c>
      <c r="N36" s="11">
        <f t="shared" si="5"/>
        <v>22733.333333333336</v>
      </c>
      <c r="O36" s="11">
        <f t="shared" si="5"/>
        <v>25033.333333333332</v>
      </c>
      <c r="P36" s="11">
        <f t="shared" si="5"/>
        <v>26000</v>
      </c>
      <c r="Q36" s="11">
        <f t="shared" si="5"/>
        <v>25200</v>
      </c>
      <c r="R36" s="11">
        <f t="shared" si="5"/>
        <v>20400</v>
      </c>
      <c r="S36" s="11">
        <f t="shared" si="5"/>
        <v>23100</v>
      </c>
      <c r="T36" s="11">
        <f t="shared" si="5"/>
        <v>22566.666666666664</v>
      </c>
      <c r="U36" s="11">
        <f t="shared" si="5"/>
        <v>22233.333333333336</v>
      </c>
      <c r="V36" s="11">
        <f t="shared" si="5"/>
        <v>22333.333333333336</v>
      </c>
      <c r="W36" s="11">
        <f t="shared" si="5"/>
        <v>23066.666666666668</v>
      </c>
      <c r="X36" s="11">
        <f t="shared" si="5"/>
        <v>26766.666666666664</v>
      </c>
      <c r="Y36" s="11">
        <f t="shared" si="5"/>
        <v>25833.333333333332</v>
      </c>
      <c r="Z36" s="11">
        <f t="shared" si="5"/>
        <v>24166.666666666668</v>
      </c>
      <c r="AA36" s="11">
        <f t="shared" si="5"/>
        <v>25400</v>
      </c>
      <c r="AB36" s="11">
        <f t="shared" si="5"/>
        <v>23866.666666666668</v>
      </c>
      <c r="AC36" s="11">
        <f t="shared" si="5"/>
        <v>24066.666666666668</v>
      </c>
      <c r="AD36" s="11">
        <f t="shared" si="5"/>
        <v>21033.333333333336</v>
      </c>
      <c r="AE36" s="11">
        <f t="shared" si="5"/>
        <v>22666.666666666664</v>
      </c>
      <c r="AF36" s="11">
        <f t="shared" si="5"/>
        <v>24833.333333333332</v>
      </c>
      <c r="AG36" s="11">
        <f t="shared" si="5"/>
        <v>24600</v>
      </c>
      <c r="AH36" s="11">
        <f t="shared" si="5"/>
        <v>25166.666666666668</v>
      </c>
      <c r="AI36" s="11">
        <f t="shared" si="5"/>
        <v>26866.666666666668</v>
      </c>
      <c r="AJ36" s="11">
        <f t="shared" si="5"/>
        <v>28933.333333333336</v>
      </c>
      <c r="AK36" s="11">
        <f t="shared" si="5"/>
        <v>29633.333333333332</v>
      </c>
      <c r="AL36" s="11">
        <f t="shared" si="5"/>
        <v>27566.666666666668</v>
      </c>
      <c r="AM36" s="11">
        <f t="shared" si="5"/>
        <v>27000</v>
      </c>
      <c r="AN36" s="11">
        <f t="shared" si="5"/>
        <v>26900</v>
      </c>
      <c r="AO36" s="11">
        <f t="shared" si="5"/>
        <v>26666.666666666664</v>
      </c>
      <c r="AP36" s="11">
        <f t="shared" si="5"/>
        <v>28133.333333333332</v>
      </c>
      <c r="AQ36" s="11">
        <f t="shared" si="5"/>
        <v>24333.333333333336</v>
      </c>
      <c r="AR36" s="11">
        <f t="shared" si="5"/>
        <v>25000</v>
      </c>
    </row>
    <row r="37" spans="1:44" x14ac:dyDescent="0.45">
      <c r="A37" s="4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52C814-A9D5-4A6A-B7DB-BC2A0E77CBC1}">
  <dimension ref="A2:AR103"/>
  <sheetViews>
    <sheetView topLeftCell="A34" workbookViewId="0">
      <selection activeCell="B66" sqref="B66"/>
    </sheetView>
  </sheetViews>
  <sheetFormatPr defaultRowHeight="14.25" x14ac:dyDescent="0.45"/>
  <cols>
    <col min="1" max="1" width="38.6640625" bestFit="1" customWidth="1"/>
    <col min="2" max="2" width="30.265625" bestFit="1" customWidth="1"/>
    <col min="3" max="44" width="10.86328125" bestFit="1" customWidth="1"/>
    <col min="45" max="47" width="11.73046875" bestFit="1" customWidth="1"/>
    <col min="48" max="49" width="8.73046875" bestFit="1" customWidth="1"/>
    <col min="50" max="50" width="11.73046875" bestFit="1" customWidth="1"/>
    <col min="51" max="51" width="10.73046875" bestFit="1" customWidth="1"/>
    <col min="52" max="54" width="11.73046875" bestFit="1" customWidth="1"/>
    <col min="55" max="55" width="8.73046875" bestFit="1" customWidth="1"/>
    <col min="56" max="67" width="11.73046875" bestFit="1" customWidth="1"/>
    <col min="68" max="68" width="8.73046875" bestFit="1" customWidth="1"/>
    <col min="69" max="70" width="11.73046875" bestFit="1" customWidth="1"/>
    <col min="71" max="71" width="8.73046875" bestFit="1" customWidth="1"/>
    <col min="72" max="72" width="11.73046875" bestFit="1" customWidth="1"/>
    <col min="73" max="73" width="8.73046875" bestFit="1" customWidth="1"/>
    <col min="74" max="76" width="11.73046875" bestFit="1" customWidth="1"/>
    <col min="77" max="77" width="8.73046875" bestFit="1" customWidth="1"/>
    <col min="78" max="78" width="11.73046875" bestFit="1" customWidth="1"/>
    <col min="79" max="80" width="8.73046875" bestFit="1" customWidth="1"/>
    <col min="81" max="83" width="11.73046875" bestFit="1" customWidth="1"/>
    <col min="84" max="84" width="8.73046875" bestFit="1" customWidth="1"/>
    <col min="85" max="85" width="11.73046875" bestFit="1" customWidth="1"/>
    <col min="86" max="86" width="8.73046875" bestFit="1" customWidth="1"/>
    <col min="87" max="88" width="11.73046875" bestFit="1" customWidth="1"/>
    <col min="89" max="89" width="8.73046875" bestFit="1" customWidth="1"/>
    <col min="90" max="91" width="11.73046875" bestFit="1" customWidth="1"/>
    <col min="92" max="97" width="8.73046875" bestFit="1" customWidth="1"/>
    <col min="98" max="98" width="11.73046875" bestFit="1" customWidth="1"/>
    <col min="99" max="99" width="10.73046875" bestFit="1" customWidth="1"/>
    <col min="100" max="100" width="11.73046875" bestFit="1" customWidth="1"/>
    <col min="101" max="101" width="10.73046875" bestFit="1" customWidth="1"/>
    <col min="102" max="102" width="11.73046875" bestFit="1" customWidth="1"/>
    <col min="103" max="103" width="8.73046875" bestFit="1" customWidth="1"/>
    <col min="104" max="104" width="11.73046875" bestFit="1" customWidth="1"/>
    <col min="105" max="105" width="8.73046875" bestFit="1" customWidth="1"/>
    <col min="106" max="106" width="10.73046875" bestFit="1" customWidth="1"/>
    <col min="107" max="115" width="11.73046875" bestFit="1" customWidth="1"/>
    <col min="116" max="116" width="10.73046875" bestFit="1" customWidth="1"/>
    <col min="117" max="119" width="11.73046875" bestFit="1" customWidth="1"/>
    <col min="120" max="120" width="10.73046875" bestFit="1" customWidth="1"/>
    <col min="121" max="125" width="11.73046875" bestFit="1" customWidth="1"/>
    <col min="126" max="128" width="8.73046875" bestFit="1" customWidth="1"/>
    <col min="129" max="130" width="11.73046875" bestFit="1" customWidth="1"/>
    <col min="131" max="131" width="9.265625" bestFit="1" customWidth="1"/>
    <col min="132" max="138" width="6.73046875" bestFit="1" customWidth="1"/>
    <col min="139" max="139" width="9.265625" bestFit="1" customWidth="1"/>
    <col min="140" max="141" width="8.73046875" bestFit="1" customWidth="1"/>
    <col min="142" max="142" width="11.73046875" bestFit="1" customWidth="1"/>
    <col min="143" max="143" width="10.19921875" bestFit="1" customWidth="1"/>
  </cols>
  <sheetData>
    <row r="2" spans="1:44" x14ac:dyDescent="0.45">
      <c r="A2" t="s">
        <v>0</v>
      </c>
      <c r="B2" t="s" vm="1">
        <v>18</v>
      </c>
    </row>
    <row r="3" spans="1:44" x14ac:dyDescent="0.45">
      <c r="A3" t="s">
        <v>30</v>
      </c>
      <c r="B3" t="s" vm="2">
        <v>17</v>
      </c>
    </row>
    <row r="5" spans="1:44" x14ac:dyDescent="0.45">
      <c r="A5" t="s">
        <v>3</v>
      </c>
      <c r="B5" t="s">
        <v>1</v>
      </c>
    </row>
    <row r="6" spans="1:44" x14ac:dyDescent="0.45">
      <c r="B6" t="s">
        <v>31</v>
      </c>
      <c r="C6" t="s">
        <v>31</v>
      </c>
      <c r="D6" t="s">
        <v>31</v>
      </c>
      <c r="E6" t="s">
        <v>31</v>
      </c>
      <c r="F6" t="s">
        <v>32</v>
      </c>
      <c r="G6" t="s">
        <v>32</v>
      </c>
      <c r="H6" t="s">
        <v>32</v>
      </c>
      <c r="I6" t="s">
        <v>32</v>
      </c>
      <c r="J6" t="s">
        <v>33</v>
      </c>
      <c r="K6" t="s">
        <v>33</v>
      </c>
      <c r="L6" t="s">
        <v>33</v>
      </c>
      <c r="M6" t="s">
        <v>33</v>
      </c>
      <c r="N6" t="s">
        <v>34</v>
      </c>
      <c r="O6" t="s">
        <v>34</v>
      </c>
      <c r="P6" t="s">
        <v>34</v>
      </c>
      <c r="Q6" t="s">
        <v>34</v>
      </c>
      <c r="R6" t="s">
        <v>35</v>
      </c>
      <c r="S6" t="s">
        <v>35</v>
      </c>
      <c r="T6" t="s">
        <v>35</v>
      </c>
      <c r="U6" t="s">
        <v>35</v>
      </c>
      <c r="V6" t="s">
        <v>36</v>
      </c>
      <c r="W6" t="s">
        <v>36</v>
      </c>
      <c r="X6" t="s">
        <v>36</v>
      </c>
      <c r="Y6" t="s">
        <v>36</v>
      </c>
      <c r="Z6" t="s">
        <v>37</v>
      </c>
      <c r="AA6" t="s">
        <v>37</v>
      </c>
      <c r="AB6" t="s">
        <v>37</v>
      </c>
      <c r="AC6" t="s">
        <v>37</v>
      </c>
      <c r="AD6" t="s">
        <v>38</v>
      </c>
      <c r="AE6" t="s">
        <v>38</v>
      </c>
      <c r="AF6" t="s">
        <v>38</v>
      </c>
      <c r="AG6" t="s">
        <v>38</v>
      </c>
      <c r="AH6" t="s">
        <v>39</v>
      </c>
      <c r="AI6" t="s">
        <v>39</v>
      </c>
      <c r="AJ6" t="s">
        <v>39</v>
      </c>
      <c r="AK6" t="s">
        <v>39</v>
      </c>
      <c r="AL6" t="s">
        <v>40</v>
      </c>
      <c r="AM6" t="s">
        <v>40</v>
      </c>
      <c r="AN6" t="s">
        <v>40</v>
      </c>
      <c r="AO6" t="s">
        <v>40</v>
      </c>
      <c r="AP6" t="s">
        <v>41</v>
      </c>
      <c r="AQ6" t="s">
        <v>41</v>
      </c>
      <c r="AR6" t="s">
        <v>41</v>
      </c>
    </row>
    <row r="7" spans="1:44" x14ac:dyDescent="0.45">
      <c r="B7" t="s">
        <v>42</v>
      </c>
      <c r="C7" t="s">
        <v>43</v>
      </c>
      <c r="D7" t="s">
        <v>44</v>
      </c>
      <c r="E7" t="s">
        <v>45</v>
      </c>
      <c r="F7" t="s">
        <v>42</v>
      </c>
      <c r="G7" t="s">
        <v>43</v>
      </c>
      <c r="H7" t="s">
        <v>44</v>
      </c>
      <c r="I7" t="s">
        <v>45</v>
      </c>
      <c r="J7" t="s">
        <v>42</v>
      </c>
      <c r="K7" t="s">
        <v>43</v>
      </c>
      <c r="L7" t="s">
        <v>44</v>
      </c>
      <c r="M7" t="s">
        <v>45</v>
      </c>
      <c r="N7" t="s">
        <v>42</v>
      </c>
      <c r="O7" t="s">
        <v>43</v>
      </c>
      <c r="P7" t="s">
        <v>44</v>
      </c>
      <c r="Q7" t="s">
        <v>45</v>
      </c>
      <c r="R7" t="s">
        <v>42</v>
      </c>
      <c r="S7" t="s">
        <v>43</v>
      </c>
      <c r="T7" t="s">
        <v>44</v>
      </c>
      <c r="U7" t="s">
        <v>45</v>
      </c>
      <c r="V7" t="s">
        <v>42</v>
      </c>
      <c r="W7" t="s">
        <v>43</v>
      </c>
      <c r="X7" t="s">
        <v>44</v>
      </c>
      <c r="Y7" t="s">
        <v>45</v>
      </c>
      <c r="Z7" t="s">
        <v>42</v>
      </c>
      <c r="AA7" t="s">
        <v>43</v>
      </c>
      <c r="AB7" t="s">
        <v>44</v>
      </c>
      <c r="AC7" t="s">
        <v>45</v>
      </c>
      <c r="AD7" t="s">
        <v>42</v>
      </c>
      <c r="AE7" t="s">
        <v>43</v>
      </c>
      <c r="AF7" t="s">
        <v>44</v>
      </c>
      <c r="AG7" t="s">
        <v>45</v>
      </c>
      <c r="AH7" t="s">
        <v>42</v>
      </c>
      <c r="AI7" t="s">
        <v>43</v>
      </c>
      <c r="AJ7" t="s">
        <v>44</v>
      </c>
      <c r="AK7" t="s">
        <v>45</v>
      </c>
      <c r="AL7" t="s">
        <v>42</v>
      </c>
      <c r="AM7" t="s">
        <v>43</v>
      </c>
      <c r="AN7" t="s">
        <v>44</v>
      </c>
      <c r="AO7" t="s">
        <v>45</v>
      </c>
      <c r="AP7" t="s">
        <v>42</v>
      </c>
      <c r="AQ7" t="s">
        <v>43</v>
      </c>
      <c r="AR7" t="s">
        <v>44</v>
      </c>
    </row>
    <row r="9" spans="1:44" x14ac:dyDescent="0.45">
      <c r="A9" t="s">
        <v>2</v>
      </c>
    </row>
    <row r="10" spans="1:44" x14ac:dyDescent="0.45">
      <c r="A10" s="2" t="s">
        <v>29</v>
      </c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</row>
    <row r="11" spans="1:44" x14ac:dyDescent="0.45">
      <c r="A11" s="4" t="s">
        <v>25</v>
      </c>
      <c r="B11" s="11">
        <v>600400</v>
      </c>
      <c r="C11" s="11">
        <v>616300</v>
      </c>
      <c r="D11" s="11">
        <v>676100</v>
      </c>
      <c r="E11" s="11">
        <v>679500</v>
      </c>
      <c r="F11" s="11">
        <v>718300</v>
      </c>
      <c r="G11" s="11">
        <v>656800</v>
      </c>
      <c r="H11" s="11">
        <v>668300.0078125</v>
      </c>
      <c r="I11" s="11">
        <v>670200</v>
      </c>
      <c r="J11" s="11">
        <v>668800</v>
      </c>
      <c r="K11" s="11">
        <v>665500</v>
      </c>
      <c r="L11" s="11">
        <v>647800</v>
      </c>
      <c r="M11" s="11">
        <v>615700</v>
      </c>
      <c r="N11" s="11">
        <v>590800</v>
      </c>
      <c r="O11" s="11">
        <v>626500</v>
      </c>
      <c r="P11" s="11">
        <v>644000</v>
      </c>
      <c r="Q11" s="11">
        <v>647400</v>
      </c>
      <c r="R11" s="11">
        <v>704300</v>
      </c>
      <c r="S11" s="11">
        <v>715000</v>
      </c>
      <c r="T11" s="11">
        <v>699400</v>
      </c>
      <c r="U11" s="11">
        <v>708700</v>
      </c>
      <c r="V11" s="11">
        <v>706400</v>
      </c>
      <c r="W11" s="11">
        <v>666400</v>
      </c>
      <c r="X11" s="11">
        <v>711900</v>
      </c>
      <c r="Y11" s="11">
        <v>684200.0078125</v>
      </c>
      <c r="Z11" s="11">
        <v>658600</v>
      </c>
      <c r="AA11" s="11">
        <v>681500</v>
      </c>
      <c r="AB11" s="11">
        <v>649700</v>
      </c>
      <c r="AC11" s="11">
        <v>683000</v>
      </c>
      <c r="AD11" s="11">
        <v>723000</v>
      </c>
      <c r="AE11" s="11">
        <v>752100</v>
      </c>
      <c r="AF11" s="11">
        <v>755800</v>
      </c>
      <c r="AG11" s="11">
        <v>823100</v>
      </c>
      <c r="AH11" s="11">
        <v>808600</v>
      </c>
      <c r="AI11" s="11">
        <v>861400</v>
      </c>
      <c r="AJ11" s="11">
        <v>817600</v>
      </c>
      <c r="AK11" s="11">
        <v>732200</v>
      </c>
      <c r="AL11" s="11">
        <v>807700</v>
      </c>
      <c r="AM11" s="11">
        <v>842200</v>
      </c>
      <c r="AN11" s="11">
        <v>844500</v>
      </c>
      <c r="AO11" s="11">
        <v>821200</v>
      </c>
      <c r="AP11" s="11">
        <v>749000</v>
      </c>
      <c r="AQ11" s="11">
        <v>672200</v>
      </c>
      <c r="AR11" s="11">
        <v>702600</v>
      </c>
    </row>
    <row r="12" spans="1:44" x14ac:dyDescent="0.45">
      <c r="A12" s="4" t="s">
        <v>26</v>
      </c>
      <c r="B12" s="11">
        <v>745500</v>
      </c>
      <c r="C12" s="11">
        <v>761400.015625</v>
      </c>
      <c r="D12" s="11">
        <v>797200</v>
      </c>
      <c r="E12" s="11">
        <v>778200</v>
      </c>
      <c r="F12" s="11">
        <v>770900</v>
      </c>
      <c r="G12" s="11">
        <v>827000</v>
      </c>
      <c r="H12" s="11">
        <v>840600</v>
      </c>
      <c r="I12" s="11">
        <v>835200</v>
      </c>
      <c r="J12" s="11">
        <v>795500</v>
      </c>
      <c r="K12" s="11">
        <v>849800</v>
      </c>
      <c r="L12" s="11">
        <v>877600</v>
      </c>
      <c r="M12" s="11">
        <v>862200</v>
      </c>
      <c r="N12" s="11">
        <v>858800</v>
      </c>
      <c r="O12" s="11">
        <v>872600</v>
      </c>
      <c r="P12" s="11">
        <v>901500</v>
      </c>
      <c r="Q12" s="11">
        <v>856000</v>
      </c>
      <c r="R12" s="11">
        <v>862500</v>
      </c>
      <c r="S12" s="11">
        <v>821600</v>
      </c>
      <c r="T12" s="11">
        <v>887600</v>
      </c>
      <c r="U12" s="11">
        <v>845600</v>
      </c>
      <c r="V12" s="11">
        <v>872000</v>
      </c>
      <c r="W12" s="11">
        <v>934300</v>
      </c>
      <c r="X12" s="11">
        <v>915900</v>
      </c>
      <c r="Y12" s="11">
        <v>881700</v>
      </c>
      <c r="Z12" s="11">
        <v>871800</v>
      </c>
      <c r="AA12" s="11">
        <v>888400</v>
      </c>
      <c r="AB12" s="11">
        <v>857500</v>
      </c>
      <c r="AC12" s="11">
        <v>801100</v>
      </c>
      <c r="AD12" s="11">
        <v>762999.984375</v>
      </c>
      <c r="AE12" s="11">
        <v>788900</v>
      </c>
      <c r="AF12" s="11">
        <v>810700</v>
      </c>
      <c r="AG12" s="11">
        <v>777300</v>
      </c>
      <c r="AH12" s="11">
        <v>787200</v>
      </c>
      <c r="AI12" s="11">
        <v>822600</v>
      </c>
      <c r="AJ12" s="11">
        <v>875300</v>
      </c>
      <c r="AK12" s="11">
        <v>889800</v>
      </c>
      <c r="AL12" s="11">
        <v>898500</v>
      </c>
      <c r="AM12" s="11">
        <v>970700</v>
      </c>
      <c r="AN12" s="11">
        <v>916100</v>
      </c>
      <c r="AO12" s="11">
        <v>878300</v>
      </c>
      <c r="AP12" s="11">
        <v>878500</v>
      </c>
      <c r="AQ12" s="11">
        <v>842600</v>
      </c>
      <c r="AR12" s="11">
        <v>866700</v>
      </c>
    </row>
    <row r="13" spans="1:44" x14ac:dyDescent="0.45">
      <c r="A13" s="4" t="s">
        <v>24</v>
      </c>
      <c r="B13" s="11">
        <v>231000</v>
      </c>
      <c r="C13" s="11">
        <v>204400.00048828125</v>
      </c>
      <c r="D13" s="11">
        <v>197200</v>
      </c>
      <c r="E13" s="11">
        <v>224500.00048828125</v>
      </c>
      <c r="F13" s="11">
        <v>222600</v>
      </c>
      <c r="G13" s="11">
        <v>234300</v>
      </c>
      <c r="H13" s="11">
        <v>233300.00390625</v>
      </c>
      <c r="I13" s="11">
        <v>237800</v>
      </c>
      <c r="J13" s="11">
        <v>237100</v>
      </c>
      <c r="K13" s="11">
        <v>275600</v>
      </c>
      <c r="L13" s="11">
        <v>279900</v>
      </c>
      <c r="M13" s="11">
        <v>249900</v>
      </c>
      <c r="N13" s="11">
        <v>247500</v>
      </c>
      <c r="O13" s="11">
        <v>236000.00390625</v>
      </c>
      <c r="P13" s="11">
        <v>244500</v>
      </c>
      <c r="Q13" s="11">
        <v>269500</v>
      </c>
      <c r="R13" s="11">
        <v>234400</v>
      </c>
      <c r="S13" s="11">
        <v>246600</v>
      </c>
      <c r="T13" s="11">
        <v>269100</v>
      </c>
      <c r="U13" s="11">
        <v>265800</v>
      </c>
      <c r="V13" s="11">
        <v>257100</v>
      </c>
      <c r="W13" s="11">
        <v>255900</v>
      </c>
      <c r="X13" s="11">
        <v>282700</v>
      </c>
      <c r="Y13" s="11">
        <v>287000</v>
      </c>
      <c r="Z13" s="11">
        <v>287700</v>
      </c>
      <c r="AA13" s="11">
        <v>315800</v>
      </c>
      <c r="AB13" s="11">
        <v>304700</v>
      </c>
      <c r="AC13" s="11">
        <v>326300</v>
      </c>
      <c r="AD13" s="11">
        <v>271000</v>
      </c>
      <c r="AE13" s="11">
        <v>279200</v>
      </c>
      <c r="AF13" s="11">
        <v>336100</v>
      </c>
      <c r="AG13" s="11">
        <v>363900</v>
      </c>
      <c r="AH13" s="11">
        <v>345000</v>
      </c>
      <c r="AI13" s="11">
        <v>345200</v>
      </c>
      <c r="AJ13" s="11">
        <v>336800</v>
      </c>
      <c r="AK13" s="11">
        <v>317300</v>
      </c>
      <c r="AL13" s="11">
        <v>316400</v>
      </c>
      <c r="AM13" s="11">
        <v>346500</v>
      </c>
      <c r="AN13" s="11">
        <v>331600</v>
      </c>
      <c r="AO13" s="11">
        <v>284100</v>
      </c>
      <c r="AP13" s="11">
        <v>310500</v>
      </c>
      <c r="AQ13" s="11">
        <v>294100</v>
      </c>
      <c r="AR13" s="11">
        <v>362300</v>
      </c>
    </row>
    <row r="14" spans="1:44" x14ac:dyDescent="0.45">
      <c r="A14" s="4" t="s">
        <v>27</v>
      </c>
      <c r="B14" s="11">
        <v>162800</v>
      </c>
      <c r="C14" s="11">
        <v>148600</v>
      </c>
      <c r="D14" s="11">
        <v>183500</v>
      </c>
      <c r="E14" s="11">
        <v>177700</v>
      </c>
      <c r="F14" s="11">
        <v>145600</v>
      </c>
      <c r="G14" s="11">
        <v>152500</v>
      </c>
      <c r="H14" s="11">
        <v>161300</v>
      </c>
      <c r="I14" s="11">
        <v>205300</v>
      </c>
      <c r="J14" s="11">
        <v>192200</v>
      </c>
      <c r="K14" s="11">
        <v>161200</v>
      </c>
      <c r="L14" s="11">
        <v>120000</v>
      </c>
      <c r="M14" s="11">
        <v>133400</v>
      </c>
      <c r="N14" s="11">
        <v>164300</v>
      </c>
      <c r="O14" s="11">
        <v>185200</v>
      </c>
      <c r="P14" s="11">
        <v>196400</v>
      </c>
      <c r="Q14" s="11">
        <v>174000</v>
      </c>
      <c r="R14" s="11">
        <v>177500</v>
      </c>
      <c r="S14" s="11">
        <v>199800</v>
      </c>
      <c r="T14" s="11">
        <v>180400</v>
      </c>
      <c r="U14" s="11">
        <v>192700</v>
      </c>
      <c r="V14" s="11">
        <v>177800</v>
      </c>
      <c r="W14" s="11">
        <v>168600</v>
      </c>
      <c r="X14" s="11">
        <v>146100</v>
      </c>
      <c r="Y14" s="11">
        <v>173300</v>
      </c>
      <c r="Z14" s="11">
        <v>201899.99609375</v>
      </c>
      <c r="AA14" s="11">
        <v>220100</v>
      </c>
      <c r="AB14" s="11">
        <v>225200</v>
      </c>
      <c r="AC14" s="11">
        <v>215400</v>
      </c>
      <c r="AD14" s="11">
        <v>205600</v>
      </c>
      <c r="AE14" s="11">
        <v>177900</v>
      </c>
      <c r="AF14" s="11">
        <v>176300</v>
      </c>
      <c r="AG14" s="11">
        <v>152700</v>
      </c>
      <c r="AH14" s="11">
        <v>152500</v>
      </c>
      <c r="AI14" s="11">
        <v>191499.99609375</v>
      </c>
      <c r="AJ14" s="11">
        <v>214100</v>
      </c>
      <c r="AK14" s="11">
        <v>198500</v>
      </c>
      <c r="AL14" s="11">
        <v>198100</v>
      </c>
      <c r="AM14" s="11">
        <v>175000</v>
      </c>
      <c r="AN14" s="11">
        <v>176000</v>
      </c>
      <c r="AO14" s="11">
        <v>198600</v>
      </c>
      <c r="AP14" s="11">
        <v>170300</v>
      </c>
      <c r="AQ14" s="11">
        <v>160700</v>
      </c>
      <c r="AR14" s="11">
        <v>174800</v>
      </c>
    </row>
    <row r="15" spans="1:44" x14ac:dyDescent="0.45">
      <c r="A15" s="4" t="s">
        <v>22</v>
      </c>
      <c r="B15" s="11">
        <v>137700</v>
      </c>
      <c r="C15" s="11">
        <v>170300</v>
      </c>
      <c r="D15" s="11">
        <v>141500</v>
      </c>
      <c r="E15" s="11">
        <v>126400</v>
      </c>
      <c r="F15" s="11">
        <v>127200</v>
      </c>
      <c r="G15" s="11">
        <v>140100</v>
      </c>
      <c r="H15" s="11">
        <v>121700</v>
      </c>
      <c r="I15" s="11">
        <v>155800</v>
      </c>
      <c r="J15" s="11">
        <v>149000</v>
      </c>
      <c r="K15" s="11">
        <v>133900</v>
      </c>
      <c r="L15" s="11">
        <v>129700</v>
      </c>
      <c r="M15" s="11">
        <v>113400</v>
      </c>
      <c r="N15" s="11">
        <v>104500</v>
      </c>
      <c r="O15" s="11">
        <v>130300</v>
      </c>
      <c r="P15" s="11">
        <v>147200</v>
      </c>
      <c r="Q15" s="11">
        <v>135000</v>
      </c>
      <c r="R15" s="11">
        <v>116600</v>
      </c>
      <c r="S15" s="11">
        <v>141600</v>
      </c>
      <c r="T15" s="11">
        <v>139400</v>
      </c>
      <c r="U15" s="11">
        <v>139100</v>
      </c>
      <c r="V15" s="11">
        <v>146700</v>
      </c>
      <c r="W15" s="11">
        <v>147100</v>
      </c>
      <c r="X15" s="11">
        <v>143700.001953125</v>
      </c>
      <c r="Y15" s="11">
        <v>137900</v>
      </c>
      <c r="Z15" s="11">
        <v>125900</v>
      </c>
      <c r="AA15" s="11">
        <v>112500</v>
      </c>
      <c r="AB15" s="11">
        <v>111700</v>
      </c>
      <c r="AC15" s="11">
        <v>130600</v>
      </c>
      <c r="AD15" s="11">
        <v>126300</v>
      </c>
      <c r="AE15" s="11">
        <v>115200</v>
      </c>
      <c r="AF15" s="11">
        <v>108300</v>
      </c>
      <c r="AG15" s="11">
        <v>109700</v>
      </c>
      <c r="AH15" s="11">
        <v>112200</v>
      </c>
      <c r="AI15" s="11">
        <v>115200</v>
      </c>
      <c r="AJ15" s="11">
        <v>111900</v>
      </c>
      <c r="AK15" s="11">
        <v>95300</v>
      </c>
      <c r="AL15" s="11">
        <v>81200</v>
      </c>
      <c r="AM15" s="11">
        <v>102200</v>
      </c>
      <c r="AN15" s="11">
        <v>122100</v>
      </c>
      <c r="AO15" s="11">
        <v>108200.001953125</v>
      </c>
      <c r="AP15" s="11">
        <v>89200</v>
      </c>
      <c r="AQ15" s="11">
        <v>94800</v>
      </c>
      <c r="AR15" s="11">
        <v>126800</v>
      </c>
    </row>
    <row r="16" spans="1:44" x14ac:dyDescent="0.45">
      <c r="A16" s="4" t="s">
        <v>23</v>
      </c>
      <c r="B16" s="11">
        <v>859000</v>
      </c>
      <c r="C16" s="11">
        <v>907700</v>
      </c>
      <c r="D16" s="11">
        <v>835099.984375</v>
      </c>
      <c r="E16" s="11">
        <v>844599.984375</v>
      </c>
      <c r="F16" s="11">
        <v>864100</v>
      </c>
      <c r="G16" s="11">
        <v>855100</v>
      </c>
      <c r="H16" s="11">
        <v>866500</v>
      </c>
      <c r="I16" s="11">
        <v>873400</v>
      </c>
      <c r="J16" s="11">
        <v>999099.9990234375</v>
      </c>
      <c r="K16" s="11">
        <v>944400</v>
      </c>
      <c r="L16" s="11">
        <v>939900</v>
      </c>
      <c r="M16" s="11">
        <v>953399.9990234375</v>
      </c>
      <c r="N16" s="11">
        <v>984700</v>
      </c>
      <c r="O16" s="11">
        <v>976800</v>
      </c>
      <c r="P16" s="11">
        <v>966700</v>
      </c>
      <c r="Q16" s="11">
        <v>998700</v>
      </c>
      <c r="R16" s="11">
        <v>959900</v>
      </c>
      <c r="S16" s="11">
        <v>1009700</v>
      </c>
      <c r="T16" s="11">
        <v>1088499.9990234375</v>
      </c>
      <c r="U16" s="11">
        <v>1058500</v>
      </c>
      <c r="V16" s="11">
        <v>1007600</v>
      </c>
      <c r="W16" s="11">
        <v>1053800</v>
      </c>
      <c r="X16" s="11">
        <v>1118600</v>
      </c>
      <c r="Y16" s="11">
        <v>1094400</v>
      </c>
      <c r="Z16" s="11">
        <v>1093900</v>
      </c>
      <c r="AA16" s="11">
        <v>1098400</v>
      </c>
      <c r="AB16" s="11">
        <v>1115400</v>
      </c>
      <c r="AC16" s="11">
        <v>1139800</v>
      </c>
      <c r="AD16" s="11">
        <v>1193800</v>
      </c>
      <c r="AE16" s="11">
        <v>1270600</v>
      </c>
      <c r="AF16" s="11">
        <v>1313700</v>
      </c>
      <c r="AG16" s="11">
        <v>1275300</v>
      </c>
      <c r="AH16" s="11">
        <v>1244200</v>
      </c>
      <c r="AI16" s="11">
        <v>1346000</v>
      </c>
      <c r="AJ16" s="11">
        <v>1361999.998046875</v>
      </c>
      <c r="AK16" s="11">
        <v>1347000</v>
      </c>
      <c r="AL16" s="11">
        <v>1352500</v>
      </c>
      <c r="AM16" s="11">
        <v>1385100</v>
      </c>
      <c r="AN16" s="11">
        <v>1438000</v>
      </c>
      <c r="AO16" s="11">
        <v>1424900</v>
      </c>
      <c r="AP16" s="11">
        <v>1484300</v>
      </c>
      <c r="AQ16" s="11">
        <v>1498200</v>
      </c>
      <c r="AR16" s="11">
        <v>1610900</v>
      </c>
    </row>
    <row r="17" spans="1:44" x14ac:dyDescent="0.45">
      <c r="A17" s="4" t="s">
        <v>20</v>
      </c>
      <c r="B17" s="11">
        <v>453000</v>
      </c>
      <c r="C17" s="11">
        <v>448300</v>
      </c>
      <c r="D17" s="11">
        <v>431800</v>
      </c>
      <c r="E17" s="11">
        <v>419900</v>
      </c>
      <c r="F17" s="11">
        <v>410000</v>
      </c>
      <c r="G17" s="11">
        <v>453300</v>
      </c>
      <c r="H17" s="11">
        <v>423200</v>
      </c>
      <c r="I17" s="11">
        <v>455500</v>
      </c>
      <c r="J17" s="11">
        <v>464900</v>
      </c>
      <c r="K17" s="11">
        <v>423300</v>
      </c>
      <c r="L17" s="11">
        <v>440400</v>
      </c>
      <c r="M17" s="11">
        <v>430700</v>
      </c>
      <c r="N17" s="11">
        <v>449400</v>
      </c>
      <c r="O17" s="11">
        <v>496200</v>
      </c>
      <c r="P17" s="11">
        <v>460500</v>
      </c>
      <c r="Q17" s="11">
        <v>477100</v>
      </c>
      <c r="R17" s="11">
        <v>481600</v>
      </c>
      <c r="S17" s="11">
        <v>499299.9921875</v>
      </c>
      <c r="T17" s="11">
        <v>478300.001953125</v>
      </c>
      <c r="U17" s="11">
        <v>488100</v>
      </c>
      <c r="V17" s="11">
        <v>530800.0078125</v>
      </c>
      <c r="W17" s="11">
        <v>513900</v>
      </c>
      <c r="X17" s="11">
        <v>460700</v>
      </c>
      <c r="Y17" s="11">
        <v>464300</v>
      </c>
      <c r="Z17" s="11">
        <v>449599.998046875</v>
      </c>
      <c r="AA17" s="11">
        <v>448500</v>
      </c>
      <c r="AB17" s="11">
        <v>514500</v>
      </c>
      <c r="AC17" s="11">
        <v>552400</v>
      </c>
      <c r="AD17" s="11">
        <v>523700</v>
      </c>
      <c r="AE17" s="11">
        <v>521300</v>
      </c>
      <c r="AF17" s="11">
        <v>537100</v>
      </c>
      <c r="AG17" s="11">
        <v>580300</v>
      </c>
      <c r="AH17" s="11">
        <v>556800</v>
      </c>
      <c r="AI17" s="11">
        <v>561700</v>
      </c>
      <c r="AJ17" s="11">
        <v>547500</v>
      </c>
      <c r="AK17" s="11">
        <v>606000</v>
      </c>
      <c r="AL17" s="11">
        <v>609100</v>
      </c>
      <c r="AM17" s="11">
        <v>589900</v>
      </c>
      <c r="AN17" s="11">
        <v>560800</v>
      </c>
      <c r="AO17" s="11">
        <v>594400</v>
      </c>
      <c r="AP17" s="11">
        <v>538300</v>
      </c>
      <c r="AQ17" s="11">
        <v>434600</v>
      </c>
      <c r="AR17" s="11">
        <v>479500</v>
      </c>
    </row>
    <row r="18" spans="1:44" x14ac:dyDescent="0.45">
      <c r="A18" s="4" t="s">
        <v>19</v>
      </c>
      <c r="B18" s="11">
        <v>45781600.015625</v>
      </c>
      <c r="C18" s="11">
        <v>47301299.992675781</v>
      </c>
      <c r="D18" s="11">
        <v>47707999.994628906</v>
      </c>
      <c r="E18" s="11">
        <v>47298399.977050781</v>
      </c>
      <c r="F18" s="11">
        <v>46625499.984863281</v>
      </c>
      <c r="G18" s="11">
        <v>47993100.000976563</v>
      </c>
      <c r="H18" s="11">
        <v>48440699.990722656</v>
      </c>
      <c r="I18" s="11">
        <v>47733199.995117188</v>
      </c>
      <c r="J18" s="11">
        <v>46860199.999023438</v>
      </c>
      <c r="K18" s="11">
        <v>48621199.992675781</v>
      </c>
      <c r="L18" s="11">
        <v>48955200.005859375</v>
      </c>
      <c r="M18" s="11">
        <v>48598400.00390625</v>
      </c>
      <c r="N18" s="11">
        <v>47878100.007324219</v>
      </c>
      <c r="O18" s="11">
        <v>49163799.983886719</v>
      </c>
      <c r="P18" s="11">
        <v>49529199.999023438</v>
      </c>
      <c r="Q18" s="11">
        <v>49054100.0078125</v>
      </c>
      <c r="R18" s="11">
        <v>48221900.025878906</v>
      </c>
      <c r="S18" s="11">
        <v>49334299.998535156</v>
      </c>
      <c r="T18" s="11">
        <v>49611499.997070313</v>
      </c>
      <c r="U18" s="11">
        <v>49244400.002929688</v>
      </c>
      <c r="V18" s="11">
        <v>48327399.970214844</v>
      </c>
      <c r="W18" s="11">
        <v>49730200.002929688</v>
      </c>
      <c r="X18" s="11">
        <v>50110700.001464844</v>
      </c>
      <c r="Y18" s="11">
        <v>49677200.014648438</v>
      </c>
      <c r="Z18" s="11">
        <v>48739499.987792969</v>
      </c>
      <c r="AA18" s="11">
        <v>49996799.98828125</v>
      </c>
      <c r="AB18" s="11">
        <v>50252000.018066406</v>
      </c>
      <c r="AC18" s="11">
        <v>50037499.997070313</v>
      </c>
      <c r="AD18" s="11">
        <v>49531899.974121094</v>
      </c>
      <c r="AE18" s="11">
        <v>50845899.966308594</v>
      </c>
      <c r="AF18" s="11">
        <v>51131300.001464844</v>
      </c>
      <c r="AG18" s="11">
        <v>50874199.995117188</v>
      </c>
      <c r="AH18" s="11">
        <v>50128200.021484375</v>
      </c>
      <c r="AI18" s="11">
        <v>51272199.990722656</v>
      </c>
      <c r="AJ18" s="11">
        <v>51507099.997558594</v>
      </c>
      <c r="AK18" s="11">
        <v>51459000.002441406</v>
      </c>
      <c r="AL18" s="11">
        <v>50891800.026367188</v>
      </c>
      <c r="AM18" s="11">
        <v>52343699.986816406</v>
      </c>
      <c r="AN18" s="11">
        <v>52712099.982910156</v>
      </c>
      <c r="AO18" s="11">
        <v>52413000.030273438</v>
      </c>
      <c r="AP18" s="11">
        <v>50682199.979003906</v>
      </c>
      <c r="AQ18" s="11">
        <v>45764399.975585938</v>
      </c>
      <c r="AR18" s="11">
        <v>49845199.984375</v>
      </c>
    </row>
    <row r="19" spans="1:44" x14ac:dyDescent="0.45">
      <c r="A19" s="4" t="s">
        <v>21</v>
      </c>
      <c r="B19" s="11">
        <v>561600</v>
      </c>
      <c r="C19" s="11">
        <v>600700</v>
      </c>
      <c r="D19" s="11">
        <v>648300</v>
      </c>
      <c r="E19" s="11">
        <v>567100</v>
      </c>
      <c r="F19" s="11">
        <v>574099.99609375</v>
      </c>
      <c r="G19" s="11">
        <v>632700</v>
      </c>
      <c r="H19" s="11">
        <v>667800</v>
      </c>
      <c r="I19" s="11">
        <v>562000</v>
      </c>
      <c r="J19" s="11">
        <v>536100</v>
      </c>
      <c r="K19" s="11">
        <v>590600</v>
      </c>
      <c r="L19" s="11">
        <v>617000</v>
      </c>
      <c r="M19" s="11">
        <v>592200</v>
      </c>
      <c r="N19" s="11">
        <v>622700</v>
      </c>
      <c r="O19" s="11">
        <v>639700</v>
      </c>
      <c r="P19" s="11">
        <v>651300</v>
      </c>
      <c r="Q19" s="11">
        <v>568600</v>
      </c>
      <c r="R19" s="11">
        <v>563500</v>
      </c>
      <c r="S19" s="11">
        <v>642100</v>
      </c>
      <c r="T19" s="11">
        <v>642800</v>
      </c>
      <c r="U19" s="11">
        <v>612500</v>
      </c>
      <c r="V19" s="11">
        <v>633199.99609375</v>
      </c>
      <c r="W19" s="11">
        <v>612600.0087890625</v>
      </c>
      <c r="X19" s="11">
        <v>619500</v>
      </c>
      <c r="Y19" s="11">
        <v>558900</v>
      </c>
      <c r="Z19" s="11">
        <v>624100</v>
      </c>
      <c r="AA19" s="11">
        <v>695400</v>
      </c>
      <c r="AB19" s="11">
        <v>748200</v>
      </c>
      <c r="AC19" s="11">
        <v>643100</v>
      </c>
      <c r="AD19" s="11">
        <v>584000</v>
      </c>
      <c r="AE19" s="11">
        <v>648900</v>
      </c>
      <c r="AF19" s="11">
        <v>696800</v>
      </c>
      <c r="AG19" s="11">
        <v>703000</v>
      </c>
      <c r="AH19" s="11">
        <v>651800</v>
      </c>
      <c r="AI19" s="11">
        <v>630100</v>
      </c>
      <c r="AJ19" s="11">
        <v>712000</v>
      </c>
      <c r="AK19" s="11">
        <v>666900</v>
      </c>
      <c r="AL19" s="11">
        <v>693200</v>
      </c>
      <c r="AM19" s="11">
        <v>685000</v>
      </c>
      <c r="AN19" s="11">
        <v>690199.998046875</v>
      </c>
      <c r="AO19" s="11">
        <v>673899.998046875</v>
      </c>
      <c r="AP19" s="11">
        <v>669000</v>
      </c>
      <c r="AQ19" s="11">
        <v>615600</v>
      </c>
      <c r="AR19" s="11">
        <v>715300</v>
      </c>
    </row>
    <row r="20" spans="1:44" x14ac:dyDescent="0.45">
      <c r="A20" s="2" t="s">
        <v>4</v>
      </c>
      <c r="B20" s="11"/>
      <c r="C20" s="11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  <c r="AJ20" s="11"/>
      <c r="AK20" s="11"/>
      <c r="AL20" s="11"/>
      <c r="AM20" s="11"/>
      <c r="AN20" s="11"/>
      <c r="AO20" s="11"/>
      <c r="AP20" s="11"/>
      <c r="AQ20" s="11"/>
      <c r="AR20" s="11"/>
    </row>
    <row r="21" spans="1:44" x14ac:dyDescent="0.45">
      <c r="A21" s="4" t="s">
        <v>25</v>
      </c>
      <c r="B21" s="11">
        <v>11800</v>
      </c>
      <c r="C21" s="11">
        <v>11400</v>
      </c>
      <c r="D21" s="11">
        <v>13000</v>
      </c>
      <c r="E21" s="11">
        <v>11000</v>
      </c>
      <c r="F21" s="11">
        <v>11100</v>
      </c>
      <c r="G21" s="11">
        <v>11700</v>
      </c>
      <c r="H21" s="11">
        <v>11600</v>
      </c>
      <c r="I21" s="11">
        <v>12500</v>
      </c>
      <c r="J21" s="11">
        <v>12800</v>
      </c>
      <c r="K21" s="11">
        <v>14000</v>
      </c>
      <c r="L21" s="11">
        <v>11800</v>
      </c>
      <c r="M21" s="11">
        <v>9200</v>
      </c>
      <c r="N21" s="11">
        <v>11500</v>
      </c>
      <c r="O21" s="11">
        <v>12400</v>
      </c>
      <c r="P21" s="11">
        <v>11900</v>
      </c>
      <c r="Q21" s="11">
        <v>9200</v>
      </c>
      <c r="R21" s="11">
        <v>10500</v>
      </c>
      <c r="S21" s="11">
        <v>9600</v>
      </c>
      <c r="T21" s="11">
        <v>9200</v>
      </c>
      <c r="U21" s="11">
        <v>11800</v>
      </c>
      <c r="V21" s="11">
        <v>12300</v>
      </c>
      <c r="W21" s="11">
        <v>11000</v>
      </c>
      <c r="X21" s="11">
        <v>13200</v>
      </c>
      <c r="Y21" s="11">
        <v>12100</v>
      </c>
      <c r="Z21" s="11">
        <v>10900</v>
      </c>
      <c r="AA21" s="11">
        <v>11400</v>
      </c>
      <c r="AB21" s="11">
        <v>9500</v>
      </c>
      <c r="AC21" s="11">
        <v>12200</v>
      </c>
      <c r="AD21" s="11">
        <v>9500</v>
      </c>
      <c r="AE21" s="11">
        <v>8000</v>
      </c>
      <c r="AF21" s="11">
        <v>11300</v>
      </c>
      <c r="AG21" s="11">
        <v>12900</v>
      </c>
      <c r="AH21" s="11">
        <v>12700</v>
      </c>
      <c r="AI21" s="11">
        <v>12900</v>
      </c>
      <c r="AJ21" s="11">
        <v>13800</v>
      </c>
      <c r="AK21" s="11">
        <v>19100</v>
      </c>
      <c r="AL21" s="11">
        <v>15500</v>
      </c>
      <c r="AM21" s="11">
        <v>14900</v>
      </c>
      <c r="AN21" s="11">
        <v>15500</v>
      </c>
      <c r="AO21" s="11">
        <v>13900</v>
      </c>
      <c r="AP21" s="11">
        <v>15200</v>
      </c>
      <c r="AQ21" s="11">
        <v>14600</v>
      </c>
      <c r="AR21" s="11">
        <v>12100</v>
      </c>
    </row>
    <row r="22" spans="1:44" x14ac:dyDescent="0.45">
      <c r="A22" s="4" t="s">
        <v>26</v>
      </c>
      <c r="B22" s="11">
        <v>11800</v>
      </c>
      <c r="C22" s="11">
        <v>15400</v>
      </c>
      <c r="D22" s="11">
        <v>15800</v>
      </c>
      <c r="E22" s="11">
        <v>13800</v>
      </c>
      <c r="F22" s="11">
        <v>15000</v>
      </c>
      <c r="G22" s="11">
        <v>13500</v>
      </c>
      <c r="H22" s="11">
        <v>15500</v>
      </c>
      <c r="I22" s="11">
        <v>16200</v>
      </c>
      <c r="J22" s="11">
        <v>15300</v>
      </c>
      <c r="K22" s="11">
        <v>15700</v>
      </c>
      <c r="L22" s="11">
        <v>18400</v>
      </c>
      <c r="M22" s="11">
        <v>17900</v>
      </c>
      <c r="N22" s="11">
        <v>15300</v>
      </c>
      <c r="O22" s="11">
        <v>15000</v>
      </c>
      <c r="P22" s="11">
        <v>16200</v>
      </c>
      <c r="Q22" s="11">
        <v>14800</v>
      </c>
      <c r="R22" s="11">
        <v>12300</v>
      </c>
      <c r="S22" s="11">
        <v>12700</v>
      </c>
      <c r="T22" s="11">
        <v>14400</v>
      </c>
      <c r="U22" s="11">
        <v>11400</v>
      </c>
      <c r="V22" s="11">
        <v>10900</v>
      </c>
      <c r="W22" s="11">
        <v>13000</v>
      </c>
      <c r="X22" s="11">
        <v>17000</v>
      </c>
      <c r="Y22" s="11">
        <v>13200</v>
      </c>
      <c r="Z22" s="11">
        <v>14400</v>
      </c>
      <c r="AA22" s="11">
        <v>18100</v>
      </c>
      <c r="AB22" s="11">
        <v>16900</v>
      </c>
      <c r="AC22" s="11">
        <v>15600</v>
      </c>
      <c r="AD22" s="11">
        <v>13000</v>
      </c>
      <c r="AE22" s="11">
        <v>14700</v>
      </c>
      <c r="AF22" s="11">
        <v>18000</v>
      </c>
      <c r="AG22" s="11">
        <v>16800</v>
      </c>
      <c r="AH22" s="11">
        <v>17900</v>
      </c>
      <c r="AI22" s="11">
        <v>18900</v>
      </c>
      <c r="AJ22" s="11">
        <v>19100</v>
      </c>
      <c r="AK22" s="11">
        <v>14200</v>
      </c>
      <c r="AL22" s="11">
        <v>16000</v>
      </c>
      <c r="AM22" s="11">
        <v>17700</v>
      </c>
      <c r="AN22" s="11">
        <v>18100</v>
      </c>
      <c r="AO22" s="11">
        <v>20800</v>
      </c>
      <c r="AP22" s="11">
        <v>19100</v>
      </c>
      <c r="AQ22" s="11">
        <v>13900</v>
      </c>
      <c r="AR22" s="11">
        <v>16400</v>
      </c>
    </row>
    <row r="23" spans="1:44" x14ac:dyDescent="0.45">
      <c r="A23" s="4" t="s">
        <v>24</v>
      </c>
      <c r="B23" s="11">
        <v>6800</v>
      </c>
      <c r="C23" s="11">
        <v>5300</v>
      </c>
      <c r="D23" s="11">
        <v>3900</v>
      </c>
      <c r="E23" s="11">
        <v>2700</v>
      </c>
      <c r="F23" s="11">
        <v>4400</v>
      </c>
      <c r="G23" s="11">
        <v>3500</v>
      </c>
      <c r="H23" s="11">
        <v>3100</v>
      </c>
      <c r="I23" s="11">
        <v>3800</v>
      </c>
      <c r="J23" s="11">
        <v>4700</v>
      </c>
      <c r="K23" s="11">
        <v>4000</v>
      </c>
      <c r="L23" s="11">
        <v>7800</v>
      </c>
      <c r="M23" s="11">
        <v>4500</v>
      </c>
      <c r="N23" s="11">
        <v>3700</v>
      </c>
      <c r="O23" s="11">
        <v>4600</v>
      </c>
      <c r="P23" s="11">
        <v>4300</v>
      </c>
      <c r="Q23" s="11">
        <v>5300</v>
      </c>
      <c r="R23" s="11">
        <v>2900</v>
      </c>
      <c r="S23" s="11">
        <v>5900</v>
      </c>
      <c r="T23" s="11">
        <v>7300</v>
      </c>
      <c r="U23" s="11">
        <v>4100</v>
      </c>
      <c r="V23" s="11">
        <v>3400</v>
      </c>
      <c r="W23" s="11">
        <v>4300</v>
      </c>
      <c r="X23" s="11">
        <v>6300</v>
      </c>
      <c r="Y23" s="11">
        <v>8200</v>
      </c>
      <c r="Z23" s="11">
        <v>6700</v>
      </c>
      <c r="AA23" s="11">
        <v>4000</v>
      </c>
      <c r="AB23" s="11">
        <v>5400</v>
      </c>
      <c r="AC23" s="11">
        <v>7300</v>
      </c>
      <c r="AD23" s="11">
        <v>6500</v>
      </c>
      <c r="AE23" s="11">
        <v>6800</v>
      </c>
      <c r="AF23" s="11">
        <v>5100</v>
      </c>
      <c r="AG23" s="11">
        <v>5900</v>
      </c>
      <c r="AH23" s="11">
        <v>6700</v>
      </c>
      <c r="AI23" s="11">
        <v>8300</v>
      </c>
      <c r="AJ23" s="11">
        <v>8600</v>
      </c>
      <c r="AK23" s="11">
        <v>6900</v>
      </c>
      <c r="AL23" s="11">
        <v>7500</v>
      </c>
      <c r="AM23" s="11">
        <v>7600</v>
      </c>
      <c r="AN23" s="11">
        <v>10100</v>
      </c>
      <c r="AO23" s="11">
        <v>8100</v>
      </c>
      <c r="AP23" s="11">
        <v>7400</v>
      </c>
      <c r="AQ23" s="11">
        <v>5300</v>
      </c>
      <c r="AR23" s="11">
        <v>5100</v>
      </c>
    </row>
    <row r="24" spans="1:44" x14ac:dyDescent="0.45">
      <c r="A24" s="4" t="s">
        <v>27</v>
      </c>
      <c r="B24" s="11">
        <v>2700</v>
      </c>
      <c r="C24" s="11">
        <v>2500</v>
      </c>
      <c r="D24" s="11">
        <v>3600</v>
      </c>
      <c r="E24" s="11">
        <v>3000</v>
      </c>
      <c r="F24" s="11">
        <v>2500</v>
      </c>
      <c r="G24" s="11">
        <v>1400</v>
      </c>
      <c r="H24" s="11">
        <v>1200</v>
      </c>
      <c r="I24" s="11">
        <v>1300</v>
      </c>
      <c r="J24" s="11">
        <v>3400</v>
      </c>
      <c r="K24" s="11">
        <v>1400</v>
      </c>
      <c r="L24" s="11">
        <v>2400</v>
      </c>
      <c r="M24" s="11">
        <v>3500</v>
      </c>
      <c r="N24" s="11">
        <v>3800</v>
      </c>
      <c r="O24" s="11">
        <v>3200</v>
      </c>
      <c r="P24" s="11">
        <v>4900</v>
      </c>
      <c r="Q24" s="11">
        <v>3600</v>
      </c>
      <c r="R24" s="11">
        <v>2500</v>
      </c>
      <c r="S24" s="11">
        <v>4200</v>
      </c>
      <c r="T24" s="11">
        <v>2200</v>
      </c>
      <c r="U24" s="11">
        <v>2600</v>
      </c>
      <c r="V24" s="11">
        <v>4000</v>
      </c>
      <c r="W24" s="11">
        <v>5200</v>
      </c>
      <c r="X24" s="11">
        <v>5100</v>
      </c>
      <c r="Y24" s="11">
        <v>3000</v>
      </c>
      <c r="Z24" s="11">
        <v>2700</v>
      </c>
      <c r="AA24" s="11">
        <v>1300</v>
      </c>
      <c r="AB24" s="11">
        <v>2400</v>
      </c>
      <c r="AC24" s="11">
        <v>3500</v>
      </c>
      <c r="AD24" s="11">
        <v>2600</v>
      </c>
      <c r="AE24" s="11">
        <v>3100</v>
      </c>
      <c r="AF24" s="11">
        <v>5000</v>
      </c>
      <c r="AG24" s="11">
        <v>3900</v>
      </c>
      <c r="AH24" s="11">
        <v>2300</v>
      </c>
      <c r="AI24" s="11">
        <v>4200</v>
      </c>
      <c r="AJ24" s="11">
        <v>5200</v>
      </c>
      <c r="AK24" s="11">
        <v>2800</v>
      </c>
      <c r="AL24" s="11">
        <v>700</v>
      </c>
      <c r="AM24" s="11">
        <v>2300</v>
      </c>
      <c r="AN24" s="11">
        <v>3900</v>
      </c>
      <c r="AO24" s="11">
        <v>3200</v>
      </c>
      <c r="AP24" s="11">
        <v>3900</v>
      </c>
      <c r="AQ24" s="11">
        <v>4600</v>
      </c>
      <c r="AR24" s="11">
        <v>3700</v>
      </c>
    </row>
    <row r="25" spans="1:44" x14ac:dyDescent="0.45">
      <c r="A25" s="4" t="s">
        <v>22</v>
      </c>
      <c r="B25" s="11">
        <v>5600</v>
      </c>
      <c r="C25" s="11">
        <v>4300</v>
      </c>
      <c r="D25" s="11">
        <v>3700</v>
      </c>
      <c r="E25" s="11">
        <v>3500</v>
      </c>
      <c r="F25" s="11">
        <v>2800</v>
      </c>
      <c r="G25" s="11">
        <v>3800</v>
      </c>
      <c r="H25" s="11">
        <v>3600</v>
      </c>
      <c r="I25" s="11">
        <v>3200</v>
      </c>
      <c r="J25" s="11">
        <v>5100</v>
      </c>
      <c r="K25" s="11">
        <v>8100</v>
      </c>
      <c r="L25" s="11">
        <v>5700</v>
      </c>
      <c r="M25" s="11">
        <v>4800</v>
      </c>
      <c r="N25" s="11">
        <v>5400</v>
      </c>
      <c r="O25" s="11">
        <v>2900</v>
      </c>
      <c r="P25" s="11">
        <v>2400</v>
      </c>
      <c r="Q25" s="11">
        <v>2700</v>
      </c>
      <c r="R25" s="11">
        <v>1200</v>
      </c>
      <c r="S25" s="11">
        <v>3600</v>
      </c>
      <c r="T25" s="11">
        <v>4400</v>
      </c>
      <c r="U25" s="11">
        <v>3400</v>
      </c>
      <c r="V25" s="11">
        <v>3500</v>
      </c>
      <c r="W25" s="11">
        <v>4200</v>
      </c>
      <c r="X25" s="11">
        <v>5000</v>
      </c>
      <c r="Y25" s="11">
        <v>4900</v>
      </c>
      <c r="Z25" s="11">
        <v>4400</v>
      </c>
      <c r="AA25" s="11">
        <v>2700</v>
      </c>
      <c r="AB25" s="11">
        <v>2500</v>
      </c>
      <c r="AC25" s="11">
        <v>3800</v>
      </c>
      <c r="AD25" s="11">
        <v>3400</v>
      </c>
      <c r="AE25" s="11">
        <v>3500</v>
      </c>
      <c r="AF25" s="11">
        <v>2900</v>
      </c>
      <c r="AG25" s="11">
        <v>2300</v>
      </c>
      <c r="AH25" s="11">
        <v>2900</v>
      </c>
      <c r="AI25" s="11">
        <v>3900</v>
      </c>
      <c r="AJ25" s="11">
        <v>2900</v>
      </c>
      <c r="AK25" s="11">
        <v>4600</v>
      </c>
      <c r="AL25" s="11">
        <v>5500</v>
      </c>
      <c r="AM25" s="11">
        <v>3300</v>
      </c>
      <c r="AN25" s="11">
        <v>2700</v>
      </c>
      <c r="AO25" s="11">
        <v>1900</v>
      </c>
      <c r="AP25" s="11">
        <v>2900</v>
      </c>
      <c r="AQ25" s="11">
        <v>4100</v>
      </c>
      <c r="AR25" s="11">
        <v>3500</v>
      </c>
    </row>
    <row r="26" spans="1:44" x14ac:dyDescent="0.45">
      <c r="A26" s="4" t="s">
        <v>23</v>
      </c>
      <c r="B26" s="11">
        <v>15700</v>
      </c>
      <c r="C26" s="11">
        <v>13600</v>
      </c>
      <c r="D26" s="11">
        <v>11800</v>
      </c>
      <c r="E26" s="11">
        <v>12700</v>
      </c>
      <c r="F26" s="11">
        <v>6600</v>
      </c>
      <c r="G26" s="11">
        <v>7900</v>
      </c>
      <c r="H26" s="11">
        <v>11100</v>
      </c>
      <c r="I26" s="11">
        <v>11000</v>
      </c>
      <c r="J26" s="11">
        <v>10600</v>
      </c>
      <c r="K26" s="11">
        <v>13100</v>
      </c>
      <c r="L26" s="11">
        <v>15400</v>
      </c>
      <c r="M26" s="11">
        <v>17000</v>
      </c>
      <c r="N26" s="11">
        <v>14800</v>
      </c>
      <c r="O26" s="11">
        <v>13500</v>
      </c>
      <c r="P26" s="11">
        <v>13200</v>
      </c>
      <c r="Q26" s="11">
        <v>15500</v>
      </c>
      <c r="R26" s="11">
        <v>14900</v>
      </c>
      <c r="S26" s="11">
        <v>15900</v>
      </c>
      <c r="T26" s="11">
        <v>20900</v>
      </c>
      <c r="U26" s="11">
        <v>16600</v>
      </c>
      <c r="V26" s="11">
        <v>7900</v>
      </c>
      <c r="W26" s="11">
        <v>11400</v>
      </c>
      <c r="X26" s="11">
        <v>11900</v>
      </c>
      <c r="Y26" s="11">
        <v>11300</v>
      </c>
      <c r="Z26" s="11">
        <v>15000</v>
      </c>
      <c r="AA26" s="11">
        <v>13900</v>
      </c>
      <c r="AB26" s="11">
        <v>11800</v>
      </c>
      <c r="AC26" s="11">
        <v>13300</v>
      </c>
      <c r="AD26" s="11">
        <v>19600</v>
      </c>
      <c r="AE26" s="11">
        <v>17300</v>
      </c>
      <c r="AF26" s="11">
        <v>11900</v>
      </c>
      <c r="AG26" s="11">
        <v>15200</v>
      </c>
      <c r="AH26" s="11">
        <v>14700</v>
      </c>
      <c r="AI26" s="11">
        <v>13800</v>
      </c>
      <c r="AJ26" s="11">
        <v>14100</v>
      </c>
      <c r="AK26" s="11">
        <v>16600</v>
      </c>
      <c r="AL26" s="11">
        <v>16700</v>
      </c>
      <c r="AM26" s="11">
        <v>13500</v>
      </c>
      <c r="AN26" s="11">
        <v>16400</v>
      </c>
      <c r="AO26" s="11">
        <v>14300</v>
      </c>
      <c r="AP26" s="11">
        <v>14500</v>
      </c>
      <c r="AQ26" s="11">
        <v>18700</v>
      </c>
      <c r="AR26" s="11">
        <v>19200</v>
      </c>
    </row>
    <row r="27" spans="1:44" x14ac:dyDescent="0.45">
      <c r="A27" s="4" t="s">
        <v>20</v>
      </c>
      <c r="B27" s="11">
        <v>10100</v>
      </c>
      <c r="C27" s="11">
        <v>11300</v>
      </c>
      <c r="D27" s="11">
        <v>13400</v>
      </c>
      <c r="E27" s="11">
        <v>11000</v>
      </c>
      <c r="F27" s="11">
        <v>12000</v>
      </c>
      <c r="G27" s="11">
        <v>10900</v>
      </c>
      <c r="H27" s="11">
        <v>4700</v>
      </c>
      <c r="I27" s="11">
        <v>7400</v>
      </c>
      <c r="J27" s="11">
        <v>11100</v>
      </c>
      <c r="K27" s="11">
        <v>11000</v>
      </c>
      <c r="L27" s="11">
        <v>9000</v>
      </c>
      <c r="M27" s="11">
        <v>10900</v>
      </c>
      <c r="N27" s="11">
        <v>11700</v>
      </c>
      <c r="O27" s="11">
        <v>17400</v>
      </c>
      <c r="P27" s="11">
        <v>11500</v>
      </c>
      <c r="Q27" s="11">
        <v>13600</v>
      </c>
      <c r="R27" s="11">
        <v>16400</v>
      </c>
      <c r="S27" s="11">
        <v>14800</v>
      </c>
      <c r="T27" s="11">
        <v>9900</v>
      </c>
      <c r="U27" s="11">
        <v>13700</v>
      </c>
      <c r="V27" s="11">
        <v>13600</v>
      </c>
      <c r="W27" s="11">
        <v>9500</v>
      </c>
      <c r="X27" s="11">
        <v>12500</v>
      </c>
      <c r="Y27" s="11">
        <v>15800</v>
      </c>
      <c r="Z27" s="11">
        <v>16900</v>
      </c>
      <c r="AA27" s="11">
        <v>15500</v>
      </c>
      <c r="AB27" s="11">
        <v>12400</v>
      </c>
      <c r="AC27" s="11">
        <v>12900</v>
      </c>
      <c r="AD27" s="11">
        <v>10400</v>
      </c>
      <c r="AE27" s="11">
        <v>10300</v>
      </c>
      <c r="AF27" s="11">
        <v>12400</v>
      </c>
      <c r="AG27" s="11">
        <v>11500</v>
      </c>
      <c r="AH27" s="11">
        <v>14700</v>
      </c>
      <c r="AI27" s="11">
        <v>13800</v>
      </c>
      <c r="AJ27" s="11">
        <v>14200</v>
      </c>
      <c r="AK27" s="11">
        <v>18200</v>
      </c>
      <c r="AL27" s="11">
        <v>15800</v>
      </c>
      <c r="AM27" s="11">
        <v>15400</v>
      </c>
      <c r="AN27" s="11">
        <v>11300</v>
      </c>
      <c r="AO27" s="11">
        <v>8700</v>
      </c>
      <c r="AP27" s="11">
        <v>12400</v>
      </c>
      <c r="AQ27" s="11">
        <v>10000</v>
      </c>
      <c r="AR27" s="11">
        <v>13500</v>
      </c>
    </row>
    <row r="28" spans="1:44" x14ac:dyDescent="0.45">
      <c r="A28" s="4" t="s">
        <v>19</v>
      </c>
      <c r="B28" s="11">
        <v>1656800.0004882813</v>
      </c>
      <c r="C28" s="11">
        <v>1710599.9990234375</v>
      </c>
      <c r="D28" s="11">
        <v>1718600</v>
      </c>
      <c r="E28" s="11">
        <v>1722100</v>
      </c>
      <c r="F28" s="11">
        <v>1693400.0009765625</v>
      </c>
      <c r="G28" s="11">
        <v>1736800.0009765625</v>
      </c>
      <c r="H28" s="11">
        <v>1731400.0004882813</v>
      </c>
      <c r="I28" s="11">
        <v>1724000.0004882813</v>
      </c>
      <c r="J28" s="11">
        <v>1687300.0004882813</v>
      </c>
      <c r="K28" s="11">
        <v>1738700.0014648438</v>
      </c>
      <c r="L28" s="11">
        <v>1747000</v>
      </c>
      <c r="M28" s="11">
        <v>1756699.9970703125</v>
      </c>
      <c r="N28" s="11">
        <v>1738499.9985351563</v>
      </c>
      <c r="O28" s="11">
        <v>1753500.0009765625</v>
      </c>
      <c r="P28" s="11">
        <v>1746500</v>
      </c>
      <c r="Q28" s="11">
        <v>1727500.001953125</v>
      </c>
      <c r="R28" s="11">
        <v>1723700</v>
      </c>
      <c r="S28" s="11">
        <v>1747300.0014648438</v>
      </c>
      <c r="T28" s="11">
        <v>1760100.0004882813</v>
      </c>
      <c r="U28" s="11">
        <v>1769300.0004882813</v>
      </c>
      <c r="V28" s="11">
        <v>1762100.0004882813</v>
      </c>
      <c r="W28" s="11">
        <v>1787000.0004882813</v>
      </c>
      <c r="X28" s="11">
        <v>1774900.0004882813</v>
      </c>
      <c r="Y28" s="11">
        <v>1787100</v>
      </c>
      <c r="Z28" s="11">
        <v>1741800</v>
      </c>
      <c r="AA28" s="11">
        <v>1779200</v>
      </c>
      <c r="AB28" s="11">
        <v>1781700.0009765625</v>
      </c>
      <c r="AC28" s="11">
        <v>1768100.0009765625</v>
      </c>
      <c r="AD28" s="11">
        <v>1756500.0004882813</v>
      </c>
      <c r="AE28" s="11">
        <v>1806600</v>
      </c>
      <c r="AF28" s="11">
        <v>1816000</v>
      </c>
      <c r="AG28" s="11">
        <v>1802400</v>
      </c>
      <c r="AH28" s="11">
        <v>1766299.9931640625</v>
      </c>
      <c r="AI28" s="11">
        <v>1824400.001953125</v>
      </c>
      <c r="AJ28" s="11">
        <v>1809500.0004882813</v>
      </c>
      <c r="AK28" s="11">
        <v>1804200.0004882813</v>
      </c>
      <c r="AL28" s="11">
        <v>1799200</v>
      </c>
      <c r="AM28" s="11">
        <v>1830500.0014648438</v>
      </c>
      <c r="AN28" s="11">
        <v>1831699.9990234375</v>
      </c>
      <c r="AO28" s="11">
        <v>1826999.9990234375</v>
      </c>
      <c r="AP28" s="11">
        <v>1793300.0009765625</v>
      </c>
      <c r="AQ28" s="11">
        <v>1651900</v>
      </c>
      <c r="AR28" s="11">
        <v>1785800.0004882813</v>
      </c>
    </row>
    <row r="29" spans="1:44" x14ac:dyDescent="0.45">
      <c r="A29" s="4" t="s">
        <v>21</v>
      </c>
      <c r="B29" s="11">
        <v>17100</v>
      </c>
      <c r="C29" s="11">
        <v>17200</v>
      </c>
      <c r="D29" s="11">
        <v>16200</v>
      </c>
      <c r="E29" s="11">
        <v>15100</v>
      </c>
      <c r="F29" s="11">
        <v>13500</v>
      </c>
      <c r="G29" s="11">
        <v>16800</v>
      </c>
      <c r="H29" s="11">
        <v>17900</v>
      </c>
      <c r="I29" s="11">
        <v>13400</v>
      </c>
      <c r="J29" s="11">
        <v>16700</v>
      </c>
      <c r="K29" s="11">
        <v>18300</v>
      </c>
      <c r="L29" s="11">
        <v>14600</v>
      </c>
      <c r="M29" s="11">
        <v>14200</v>
      </c>
      <c r="N29" s="11">
        <v>16800</v>
      </c>
      <c r="O29" s="11">
        <v>19600</v>
      </c>
      <c r="P29" s="11">
        <v>26800</v>
      </c>
      <c r="Q29" s="11">
        <v>26400</v>
      </c>
      <c r="R29" s="11">
        <v>15400</v>
      </c>
      <c r="S29" s="11">
        <v>18500</v>
      </c>
      <c r="T29" s="11">
        <v>20300</v>
      </c>
      <c r="U29" s="11">
        <v>19700</v>
      </c>
      <c r="V29" s="11">
        <v>19300</v>
      </c>
      <c r="W29" s="11">
        <v>22000</v>
      </c>
      <c r="X29" s="11">
        <v>21200</v>
      </c>
      <c r="Y29" s="11">
        <v>20300</v>
      </c>
      <c r="Z29" s="11">
        <v>16500</v>
      </c>
      <c r="AA29" s="11">
        <v>23200</v>
      </c>
      <c r="AB29" s="11">
        <v>22500</v>
      </c>
      <c r="AC29" s="11">
        <v>16900</v>
      </c>
      <c r="AD29" s="11">
        <v>17700</v>
      </c>
      <c r="AE29" s="11">
        <v>21600</v>
      </c>
      <c r="AF29" s="11">
        <v>19800</v>
      </c>
      <c r="AG29" s="11">
        <v>20500</v>
      </c>
      <c r="AH29" s="11">
        <v>18300</v>
      </c>
      <c r="AI29" s="11">
        <v>18600</v>
      </c>
      <c r="AJ29" s="11">
        <v>23000</v>
      </c>
      <c r="AK29" s="11">
        <v>23100</v>
      </c>
      <c r="AL29" s="11">
        <v>21700</v>
      </c>
      <c r="AM29" s="11">
        <v>19800</v>
      </c>
      <c r="AN29" s="11">
        <v>19100</v>
      </c>
      <c r="AO29" s="11">
        <v>23400</v>
      </c>
      <c r="AP29" s="11">
        <v>23500</v>
      </c>
      <c r="AQ29" s="11">
        <v>20500</v>
      </c>
      <c r="AR29" s="11">
        <v>20700</v>
      </c>
    </row>
    <row r="30" spans="1:44" x14ac:dyDescent="0.45">
      <c r="A30" s="4"/>
    </row>
    <row r="31" spans="1:44" x14ac:dyDescent="0.45">
      <c r="A31" s="1" t="s">
        <v>0</v>
      </c>
      <c r="B31" t="s" vm="1">
        <v>18</v>
      </c>
    </row>
    <row r="32" spans="1:44" x14ac:dyDescent="0.45">
      <c r="A32" s="1" t="s">
        <v>30</v>
      </c>
      <c r="B32" t="s" vm="3">
        <v>28</v>
      </c>
    </row>
    <row r="34" spans="1:44" x14ac:dyDescent="0.45">
      <c r="A34" s="1" t="s">
        <v>3</v>
      </c>
      <c r="B34" s="1" t="s">
        <v>1</v>
      </c>
    </row>
    <row r="35" spans="1:44" x14ac:dyDescent="0.45">
      <c r="B35" t="s">
        <v>31</v>
      </c>
      <c r="C35" t="s">
        <v>31</v>
      </c>
      <c r="D35" t="s">
        <v>31</v>
      </c>
      <c r="E35" t="s">
        <v>31</v>
      </c>
      <c r="F35" t="s">
        <v>32</v>
      </c>
      <c r="G35" t="s">
        <v>32</v>
      </c>
      <c r="H35" t="s">
        <v>32</v>
      </c>
      <c r="I35" t="s">
        <v>32</v>
      </c>
      <c r="J35" t="s">
        <v>33</v>
      </c>
      <c r="K35" t="s">
        <v>33</v>
      </c>
      <c r="L35" t="s">
        <v>33</v>
      </c>
      <c r="M35" t="s">
        <v>33</v>
      </c>
      <c r="N35" t="s">
        <v>34</v>
      </c>
      <c r="O35" t="s">
        <v>34</v>
      </c>
      <c r="P35" t="s">
        <v>34</v>
      </c>
      <c r="Q35" t="s">
        <v>34</v>
      </c>
      <c r="R35" t="s">
        <v>35</v>
      </c>
      <c r="S35" t="s">
        <v>35</v>
      </c>
      <c r="T35" t="s">
        <v>35</v>
      </c>
      <c r="U35" t="s">
        <v>35</v>
      </c>
      <c r="V35" t="s">
        <v>36</v>
      </c>
      <c r="W35" t="s">
        <v>36</v>
      </c>
      <c r="X35" t="s">
        <v>36</v>
      </c>
      <c r="Y35" t="s">
        <v>36</v>
      </c>
      <c r="Z35" t="s">
        <v>37</v>
      </c>
      <c r="AA35" t="s">
        <v>37</v>
      </c>
      <c r="AB35" t="s">
        <v>37</v>
      </c>
      <c r="AC35" t="s">
        <v>37</v>
      </c>
      <c r="AD35" t="s">
        <v>38</v>
      </c>
      <c r="AE35" t="s">
        <v>38</v>
      </c>
      <c r="AF35" t="s">
        <v>38</v>
      </c>
      <c r="AG35" t="s">
        <v>38</v>
      </c>
      <c r="AH35" t="s">
        <v>39</v>
      </c>
      <c r="AI35" t="s">
        <v>39</v>
      </c>
      <c r="AJ35" t="s">
        <v>39</v>
      </c>
      <c r="AK35" t="s">
        <v>39</v>
      </c>
      <c r="AL35" t="s">
        <v>40</v>
      </c>
      <c r="AM35" t="s">
        <v>40</v>
      </c>
      <c r="AN35" t="s">
        <v>40</v>
      </c>
      <c r="AO35" t="s">
        <v>40</v>
      </c>
      <c r="AP35" t="s">
        <v>41</v>
      </c>
      <c r="AQ35" t="s">
        <v>41</v>
      </c>
      <c r="AR35" t="s">
        <v>41</v>
      </c>
    </row>
    <row r="36" spans="1:44" x14ac:dyDescent="0.45">
      <c r="B36" t="s">
        <v>42</v>
      </c>
      <c r="C36" t="s">
        <v>43</v>
      </c>
      <c r="D36" t="s">
        <v>44</v>
      </c>
      <c r="E36" t="s">
        <v>45</v>
      </c>
      <c r="F36" t="s">
        <v>42</v>
      </c>
      <c r="G36" t="s">
        <v>43</v>
      </c>
      <c r="H36" t="s">
        <v>44</v>
      </c>
      <c r="I36" t="s">
        <v>45</v>
      </c>
      <c r="J36" t="s">
        <v>42</v>
      </c>
      <c r="K36" t="s">
        <v>43</v>
      </c>
      <c r="L36" t="s">
        <v>44</v>
      </c>
      <c r="M36" t="s">
        <v>45</v>
      </c>
      <c r="N36" t="s">
        <v>42</v>
      </c>
      <c r="O36" t="s">
        <v>43</v>
      </c>
      <c r="P36" t="s">
        <v>44</v>
      </c>
      <c r="Q36" t="s">
        <v>45</v>
      </c>
      <c r="R36" t="s">
        <v>42</v>
      </c>
      <c r="S36" t="s">
        <v>43</v>
      </c>
      <c r="T36" t="s">
        <v>44</v>
      </c>
      <c r="U36" t="s">
        <v>45</v>
      </c>
      <c r="V36" t="s">
        <v>42</v>
      </c>
      <c r="W36" t="s">
        <v>43</v>
      </c>
      <c r="X36" t="s">
        <v>44</v>
      </c>
      <c r="Y36" t="s">
        <v>45</v>
      </c>
      <c r="Z36" t="s">
        <v>42</v>
      </c>
      <c r="AA36" t="s">
        <v>43</v>
      </c>
      <c r="AB36" t="s">
        <v>44</v>
      </c>
      <c r="AC36" t="s">
        <v>45</v>
      </c>
      <c r="AD36" t="s">
        <v>42</v>
      </c>
      <c r="AE36" t="s">
        <v>43</v>
      </c>
      <c r="AF36" t="s">
        <v>44</v>
      </c>
      <c r="AG36" t="s">
        <v>45</v>
      </c>
      <c r="AH36" t="s">
        <v>42</v>
      </c>
      <c r="AI36" t="s">
        <v>43</v>
      </c>
      <c r="AJ36" t="s">
        <v>44</v>
      </c>
      <c r="AK36" t="s">
        <v>45</v>
      </c>
      <c r="AL36" t="s">
        <v>42</v>
      </c>
      <c r="AM36" t="s">
        <v>43</v>
      </c>
      <c r="AN36" t="s">
        <v>44</v>
      </c>
      <c r="AO36" t="s">
        <v>45</v>
      </c>
      <c r="AP36" t="s">
        <v>42</v>
      </c>
      <c r="AQ36" t="s">
        <v>43</v>
      </c>
      <c r="AR36" t="s">
        <v>44</v>
      </c>
    </row>
    <row r="38" spans="1:44" x14ac:dyDescent="0.45">
      <c r="A38" s="1" t="s">
        <v>2</v>
      </c>
    </row>
    <row r="39" spans="1:44" x14ac:dyDescent="0.45">
      <c r="A39" s="2" t="s">
        <v>29</v>
      </c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3"/>
      <c r="AK39" s="3"/>
      <c r="AL39" s="3"/>
      <c r="AM39" s="3"/>
      <c r="AN39" s="3"/>
      <c r="AO39" s="3"/>
      <c r="AP39" s="3"/>
      <c r="AQ39" s="3"/>
      <c r="AR39" s="3"/>
    </row>
    <row r="40" spans="1:44" x14ac:dyDescent="0.45">
      <c r="A40" s="4" t="s">
        <v>25</v>
      </c>
      <c r="B40" s="11">
        <v>634700</v>
      </c>
      <c r="C40" s="11">
        <v>642900</v>
      </c>
      <c r="D40" s="11">
        <v>703900</v>
      </c>
      <c r="E40" s="11">
        <v>696900</v>
      </c>
      <c r="F40" s="11">
        <v>745800</v>
      </c>
      <c r="G40" s="11">
        <v>683200</v>
      </c>
      <c r="H40" s="11">
        <v>690500</v>
      </c>
      <c r="I40" s="11">
        <v>695500</v>
      </c>
      <c r="J40" s="11">
        <v>692300</v>
      </c>
      <c r="K40" s="11">
        <v>683800</v>
      </c>
      <c r="L40" s="11">
        <v>663100</v>
      </c>
      <c r="M40" s="11">
        <v>631600</v>
      </c>
      <c r="N40" s="11">
        <v>611000</v>
      </c>
      <c r="O40" s="11">
        <v>646400</v>
      </c>
      <c r="P40" s="11">
        <v>664700</v>
      </c>
      <c r="Q40" s="11">
        <v>667200</v>
      </c>
      <c r="R40" s="11">
        <v>739100</v>
      </c>
      <c r="S40" s="11">
        <v>745500</v>
      </c>
      <c r="T40" s="11">
        <v>734200</v>
      </c>
      <c r="U40" s="11">
        <v>731100</v>
      </c>
      <c r="V40" s="11">
        <v>735800</v>
      </c>
      <c r="W40" s="11">
        <v>691400</v>
      </c>
      <c r="X40" s="11">
        <v>728300</v>
      </c>
      <c r="Y40" s="11">
        <v>701300</v>
      </c>
      <c r="Z40" s="11">
        <v>684200</v>
      </c>
      <c r="AA40" s="11">
        <v>723000</v>
      </c>
      <c r="AB40" s="11">
        <v>681300</v>
      </c>
      <c r="AC40" s="11">
        <v>696100</v>
      </c>
      <c r="AD40" s="11">
        <v>747800</v>
      </c>
      <c r="AE40" s="11">
        <v>780100</v>
      </c>
      <c r="AF40" s="11">
        <v>780200</v>
      </c>
      <c r="AG40" s="11">
        <v>839400</v>
      </c>
      <c r="AH40" s="11">
        <v>828300</v>
      </c>
      <c r="AI40" s="11">
        <v>878300</v>
      </c>
      <c r="AJ40" s="11">
        <v>842700.0078125</v>
      </c>
      <c r="AK40" s="11">
        <v>758900</v>
      </c>
      <c r="AL40" s="11">
        <v>835300</v>
      </c>
      <c r="AM40" s="11">
        <v>870300</v>
      </c>
      <c r="AN40" s="11">
        <v>865600</v>
      </c>
      <c r="AO40" s="11">
        <v>844000</v>
      </c>
      <c r="AP40" s="11">
        <v>782600</v>
      </c>
      <c r="AQ40" s="11">
        <v>744000</v>
      </c>
      <c r="AR40" s="11">
        <v>749500</v>
      </c>
    </row>
    <row r="41" spans="1:44" x14ac:dyDescent="0.45">
      <c r="A41" s="4" t="s">
        <v>26</v>
      </c>
      <c r="B41" s="11">
        <v>782900.015625</v>
      </c>
      <c r="C41" s="11">
        <v>797499.984375</v>
      </c>
      <c r="D41" s="11">
        <v>821900</v>
      </c>
      <c r="E41" s="11">
        <v>796300</v>
      </c>
      <c r="F41" s="11">
        <v>798800</v>
      </c>
      <c r="G41" s="11">
        <v>850100</v>
      </c>
      <c r="H41" s="11">
        <v>863900</v>
      </c>
      <c r="I41" s="11">
        <v>856500</v>
      </c>
      <c r="J41" s="11">
        <v>825900</v>
      </c>
      <c r="K41" s="11">
        <v>881100</v>
      </c>
      <c r="L41" s="11">
        <v>896800</v>
      </c>
      <c r="M41" s="11">
        <v>888000</v>
      </c>
      <c r="N41" s="11">
        <v>898700</v>
      </c>
      <c r="O41" s="11">
        <v>917300</v>
      </c>
      <c r="P41" s="11">
        <v>930600</v>
      </c>
      <c r="Q41" s="11">
        <v>893000</v>
      </c>
      <c r="R41" s="11">
        <v>899200</v>
      </c>
      <c r="S41" s="11">
        <v>855200</v>
      </c>
      <c r="T41" s="11">
        <v>919600</v>
      </c>
      <c r="U41" s="11">
        <v>868200</v>
      </c>
      <c r="V41" s="11">
        <v>907700</v>
      </c>
      <c r="W41" s="11">
        <v>973900</v>
      </c>
      <c r="X41" s="11">
        <v>968900</v>
      </c>
      <c r="Y41" s="11">
        <v>938900</v>
      </c>
      <c r="Z41" s="11">
        <v>917500</v>
      </c>
      <c r="AA41" s="11">
        <v>923000</v>
      </c>
      <c r="AB41" s="11">
        <v>897500</v>
      </c>
      <c r="AC41" s="11">
        <v>840200</v>
      </c>
      <c r="AD41" s="11">
        <v>804100</v>
      </c>
      <c r="AE41" s="11">
        <v>822000</v>
      </c>
      <c r="AF41" s="11">
        <v>834300</v>
      </c>
      <c r="AG41" s="11">
        <v>797400</v>
      </c>
      <c r="AH41" s="11">
        <v>811500</v>
      </c>
      <c r="AI41" s="11">
        <v>852300</v>
      </c>
      <c r="AJ41" s="11">
        <v>891400</v>
      </c>
      <c r="AK41" s="11">
        <v>905000</v>
      </c>
      <c r="AL41" s="11">
        <v>927500</v>
      </c>
      <c r="AM41" s="11">
        <v>993900</v>
      </c>
      <c r="AN41" s="11">
        <v>932900</v>
      </c>
      <c r="AO41" s="11">
        <v>898800</v>
      </c>
      <c r="AP41" s="11">
        <v>901500</v>
      </c>
      <c r="AQ41" s="11">
        <v>928700</v>
      </c>
      <c r="AR41" s="11">
        <v>935600</v>
      </c>
    </row>
    <row r="42" spans="1:44" x14ac:dyDescent="0.45">
      <c r="A42" s="4" t="s">
        <v>24</v>
      </c>
      <c r="B42" s="11">
        <v>257700</v>
      </c>
      <c r="C42" s="11">
        <v>229600</v>
      </c>
      <c r="D42" s="11">
        <v>219800</v>
      </c>
      <c r="E42" s="11">
        <v>245400</v>
      </c>
      <c r="F42" s="11">
        <v>250399.99609375</v>
      </c>
      <c r="G42" s="11">
        <v>248199.99609375</v>
      </c>
      <c r="H42" s="11">
        <v>255700</v>
      </c>
      <c r="I42" s="11">
        <v>254800</v>
      </c>
      <c r="J42" s="11">
        <v>255500</v>
      </c>
      <c r="K42" s="11">
        <v>298600</v>
      </c>
      <c r="L42" s="11">
        <v>300900</v>
      </c>
      <c r="M42" s="11">
        <v>264900</v>
      </c>
      <c r="N42" s="11">
        <v>261200</v>
      </c>
      <c r="O42" s="11">
        <v>257000.00048828125</v>
      </c>
      <c r="P42" s="11">
        <v>264400</v>
      </c>
      <c r="Q42" s="11">
        <v>286100</v>
      </c>
      <c r="R42" s="11">
        <v>256400</v>
      </c>
      <c r="S42" s="11">
        <v>258600</v>
      </c>
      <c r="T42" s="11">
        <v>278300</v>
      </c>
      <c r="U42" s="11">
        <v>283200</v>
      </c>
      <c r="V42" s="11">
        <v>274800</v>
      </c>
      <c r="W42" s="11">
        <v>269000</v>
      </c>
      <c r="X42" s="11">
        <v>299000</v>
      </c>
      <c r="Y42" s="11">
        <v>314900.00048828125</v>
      </c>
      <c r="Z42" s="11">
        <v>324100</v>
      </c>
      <c r="AA42" s="11">
        <v>336700</v>
      </c>
      <c r="AB42" s="11">
        <v>322900.00048828125</v>
      </c>
      <c r="AC42" s="11">
        <v>344900</v>
      </c>
      <c r="AD42" s="11">
        <v>291700</v>
      </c>
      <c r="AE42" s="11">
        <v>294300</v>
      </c>
      <c r="AF42" s="11">
        <v>341200</v>
      </c>
      <c r="AG42" s="11">
        <v>373300</v>
      </c>
      <c r="AH42" s="11">
        <v>366000</v>
      </c>
      <c r="AI42" s="11">
        <v>362400</v>
      </c>
      <c r="AJ42" s="11">
        <v>346200</v>
      </c>
      <c r="AK42" s="11">
        <v>324300</v>
      </c>
      <c r="AL42" s="11">
        <v>336300</v>
      </c>
      <c r="AM42" s="11">
        <v>359900</v>
      </c>
      <c r="AN42" s="11">
        <v>345100</v>
      </c>
      <c r="AO42" s="11">
        <v>299600</v>
      </c>
      <c r="AP42" s="11">
        <v>326700</v>
      </c>
      <c r="AQ42" s="11">
        <v>349600</v>
      </c>
      <c r="AR42" s="11">
        <v>387300</v>
      </c>
    </row>
    <row r="43" spans="1:44" x14ac:dyDescent="0.45">
      <c r="A43" s="4" t="s">
        <v>27</v>
      </c>
      <c r="B43" s="11">
        <v>167500</v>
      </c>
      <c r="C43" s="11">
        <v>150200</v>
      </c>
      <c r="D43" s="11">
        <v>188800</v>
      </c>
      <c r="E43" s="11">
        <v>180800</v>
      </c>
      <c r="F43" s="11">
        <v>150600</v>
      </c>
      <c r="G43" s="11">
        <v>162900</v>
      </c>
      <c r="H43" s="11">
        <v>170800</v>
      </c>
      <c r="I43" s="11">
        <v>214200</v>
      </c>
      <c r="J43" s="11">
        <v>200500</v>
      </c>
      <c r="K43" s="11">
        <v>164500</v>
      </c>
      <c r="L43" s="11">
        <v>123000</v>
      </c>
      <c r="M43" s="11">
        <v>138300</v>
      </c>
      <c r="N43" s="11">
        <v>172800</v>
      </c>
      <c r="O43" s="11">
        <v>192100</v>
      </c>
      <c r="P43" s="11">
        <v>200300</v>
      </c>
      <c r="Q43" s="11">
        <v>180000</v>
      </c>
      <c r="R43" s="11">
        <v>191800.00390625</v>
      </c>
      <c r="S43" s="11">
        <v>207000</v>
      </c>
      <c r="T43" s="11">
        <v>184600</v>
      </c>
      <c r="U43" s="11">
        <v>193900</v>
      </c>
      <c r="V43" s="11">
        <v>180300</v>
      </c>
      <c r="W43" s="11">
        <v>172600</v>
      </c>
      <c r="X43" s="11">
        <v>146800</v>
      </c>
      <c r="Y43" s="11">
        <v>177500</v>
      </c>
      <c r="Z43" s="11">
        <v>208200</v>
      </c>
      <c r="AA43" s="11">
        <v>224800</v>
      </c>
      <c r="AB43" s="11">
        <v>231900</v>
      </c>
      <c r="AC43" s="11">
        <v>223700</v>
      </c>
      <c r="AD43" s="11">
        <v>207300</v>
      </c>
      <c r="AE43" s="11">
        <v>179700</v>
      </c>
      <c r="AF43" s="11">
        <v>183000</v>
      </c>
      <c r="AG43" s="11">
        <v>157600</v>
      </c>
      <c r="AH43" s="11">
        <v>154300</v>
      </c>
      <c r="AI43" s="11">
        <v>192000</v>
      </c>
      <c r="AJ43" s="11">
        <v>218400</v>
      </c>
      <c r="AK43" s="11">
        <v>204800</v>
      </c>
      <c r="AL43" s="11">
        <v>204000</v>
      </c>
      <c r="AM43" s="11">
        <v>183700</v>
      </c>
      <c r="AN43" s="11">
        <v>181100</v>
      </c>
      <c r="AO43" s="11">
        <v>200700</v>
      </c>
      <c r="AP43" s="11">
        <v>177700</v>
      </c>
      <c r="AQ43" s="11">
        <v>168500</v>
      </c>
      <c r="AR43" s="11">
        <v>182600</v>
      </c>
    </row>
    <row r="44" spans="1:44" x14ac:dyDescent="0.45">
      <c r="A44" s="4" t="s">
        <v>22</v>
      </c>
      <c r="B44" s="11">
        <v>143300</v>
      </c>
      <c r="C44" s="11">
        <v>178300</v>
      </c>
      <c r="D44" s="11">
        <v>150900</v>
      </c>
      <c r="E44" s="11">
        <v>130100</v>
      </c>
      <c r="F44" s="11">
        <v>131600</v>
      </c>
      <c r="G44" s="11">
        <v>145300</v>
      </c>
      <c r="H44" s="11">
        <v>124300</v>
      </c>
      <c r="I44" s="11">
        <v>160300</v>
      </c>
      <c r="J44" s="11">
        <v>154400</v>
      </c>
      <c r="K44" s="11">
        <v>138300</v>
      </c>
      <c r="L44" s="11">
        <v>131700</v>
      </c>
      <c r="M44" s="11">
        <v>115400</v>
      </c>
      <c r="N44" s="11">
        <v>107100</v>
      </c>
      <c r="O44" s="11">
        <v>131900</v>
      </c>
      <c r="P44" s="11">
        <v>150600</v>
      </c>
      <c r="Q44" s="11">
        <v>136900</v>
      </c>
      <c r="R44" s="11">
        <v>121900</v>
      </c>
      <c r="S44" s="11">
        <v>144800</v>
      </c>
      <c r="T44" s="11">
        <v>140600</v>
      </c>
      <c r="U44" s="11">
        <v>145700</v>
      </c>
      <c r="V44" s="11">
        <v>155000</v>
      </c>
      <c r="W44" s="11">
        <v>151400</v>
      </c>
      <c r="X44" s="11">
        <v>145900</v>
      </c>
      <c r="Y44" s="11">
        <v>145300</v>
      </c>
      <c r="Z44" s="11">
        <v>129999.998046875</v>
      </c>
      <c r="AA44" s="11">
        <v>114100</v>
      </c>
      <c r="AB44" s="11">
        <v>113500</v>
      </c>
      <c r="AC44" s="11">
        <v>133300</v>
      </c>
      <c r="AD44" s="11">
        <v>132100</v>
      </c>
      <c r="AE44" s="11">
        <v>117200</v>
      </c>
      <c r="AF44" s="11">
        <v>113900</v>
      </c>
      <c r="AG44" s="11">
        <v>113100.001953125</v>
      </c>
      <c r="AH44" s="11">
        <v>114000</v>
      </c>
      <c r="AI44" s="11">
        <v>119100.001953125</v>
      </c>
      <c r="AJ44" s="11">
        <v>115600</v>
      </c>
      <c r="AK44" s="11">
        <v>98600</v>
      </c>
      <c r="AL44" s="11">
        <v>85000</v>
      </c>
      <c r="AM44" s="11">
        <v>105300</v>
      </c>
      <c r="AN44" s="11">
        <v>124600</v>
      </c>
      <c r="AO44" s="11">
        <v>111800</v>
      </c>
      <c r="AP44" s="11">
        <v>89700</v>
      </c>
      <c r="AQ44" s="11">
        <v>100200</v>
      </c>
      <c r="AR44" s="11">
        <v>131700</v>
      </c>
    </row>
    <row r="45" spans="1:44" x14ac:dyDescent="0.45">
      <c r="A45" s="4" t="s">
        <v>23</v>
      </c>
      <c r="B45" s="11">
        <v>906700</v>
      </c>
      <c r="C45" s="11">
        <v>943700</v>
      </c>
      <c r="D45" s="11">
        <v>864300</v>
      </c>
      <c r="E45" s="11">
        <v>878000</v>
      </c>
      <c r="F45" s="11">
        <v>895000</v>
      </c>
      <c r="G45" s="11">
        <v>882700</v>
      </c>
      <c r="H45" s="11">
        <v>888800</v>
      </c>
      <c r="I45" s="11">
        <v>899100</v>
      </c>
      <c r="J45" s="11">
        <v>1033100</v>
      </c>
      <c r="K45" s="11">
        <v>990700</v>
      </c>
      <c r="L45" s="11">
        <v>977200</v>
      </c>
      <c r="M45" s="11">
        <v>987100</v>
      </c>
      <c r="N45" s="11">
        <v>1018800</v>
      </c>
      <c r="O45" s="11">
        <v>1013800</v>
      </c>
      <c r="P45" s="11">
        <v>1001800</v>
      </c>
      <c r="Q45" s="11">
        <v>1024400</v>
      </c>
      <c r="R45" s="11">
        <v>997000</v>
      </c>
      <c r="S45" s="11">
        <v>1049900</v>
      </c>
      <c r="T45" s="11">
        <v>1121200</v>
      </c>
      <c r="U45" s="11">
        <v>1093200</v>
      </c>
      <c r="V45" s="11">
        <v>1038700</v>
      </c>
      <c r="W45" s="11">
        <v>1074000</v>
      </c>
      <c r="X45" s="11">
        <v>1152300</v>
      </c>
      <c r="Y45" s="11">
        <v>1121200.0009765625</v>
      </c>
      <c r="Z45" s="11">
        <v>1131900</v>
      </c>
      <c r="AA45" s="11">
        <v>1126000</v>
      </c>
      <c r="AB45" s="11">
        <v>1150100</v>
      </c>
      <c r="AC45" s="11">
        <v>1179300</v>
      </c>
      <c r="AD45" s="11">
        <v>1228700</v>
      </c>
      <c r="AE45" s="11">
        <v>1300400</v>
      </c>
      <c r="AF45" s="11">
        <v>1344500</v>
      </c>
      <c r="AG45" s="11">
        <v>1312900</v>
      </c>
      <c r="AH45" s="11">
        <v>1275800</v>
      </c>
      <c r="AI45" s="11">
        <v>1371600</v>
      </c>
      <c r="AJ45" s="11">
        <v>1405400</v>
      </c>
      <c r="AK45" s="11">
        <v>1374600</v>
      </c>
      <c r="AL45" s="11">
        <v>1400400</v>
      </c>
      <c r="AM45" s="11">
        <v>1434100</v>
      </c>
      <c r="AN45" s="11">
        <v>1486900</v>
      </c>
      <c r="AO45" s="11">
        <v>1459100</v>
      </c>
      <c r="AP45" s="11">
        <v>1523800</v>
      </c>
      <c r="AQ45" s="11">
        <v>1575200</v>
      </c>
      <c r="AR45" s="11">
        <v>1708400</v>
      </c>
    </row>
    <row r="46" spans="1:44" x14ac:dyDescent="0.45">
      <c r="A46" s="4" t="s">
        <v>20</v>
      </c>
      <c r="B46" s="11">
        <v>476800</v>
      </c>
      <c r="C46" s="11">
        <v>479199.998046875</v>
      </c>
      <c r="D46" s="11">
        <v>456100</v>
      </c>
      <c r="E46" s="11">
        <v>429500</v>
      </c>
      <c r="F46" s="11">
        <v>431500</v>
      </c>
      <c r="G46" s="11">
        <v>484600</v>
      </c>
      <c r="H46" s="11">
        <v>458000</v>
      </c>
      <c r="I46" s="11">
        <v>473100</v>
      </c>
      <c r="J46" s="11">
        <v>482500</v>
      </c>
      <c r="K46" s="11">
        <v>448499.998046875</v>
      </c>
      <c r="L46" s="11">
        <v>478600</v>
      </c>
      <c r="M46" s="11">
        <v>455500</v>
      </c>
      <c r="N46" s="11">
        <v>475400</v>
      </c>
      <c r="O46" s="11">
        <v>520600</v>
      </c>
      <c r="P46" s="11">
        <v>482500</v>
      </c>
      <c r="Q46" s="11">
        <v>485400</v>
      </c>
      <c r="R46" s="11">
        <v>497900</v>
      </c>
      <c r="S46" s="11">
        <v>523000.0078125</v>
      </c>
      <c r="T46" s="11">
        <v>508500</v>
      </c>
      <c r="U46" s="11">
        <v>506100</v>
      </c>
      <c r="V46" s="11">
        <v>543200.0009765625</v>
      </c>
      <c r="W46" s="11">
        <v>536700.0078125</v>
      </c>
      <c r="X46" s="11">
        <v>490800</v>
      </c>
      <c r="Y46" s="11">
        <v>476500</v>
      </c>
      <c r="Z46" s="11">
        <v>470200</v>
      </c>
      <c r="AA46" s="11">
        <v>473500</v>
      </c>
      <c r="AB46" s="11">
        <v>542800</v>
      </c>
      <c r="AC46" s="11">
        <v>564800</v>
      </c>
      <c r="AD46" s="11">
        <v>544000</v>
      </c>
      <c r="AE46" s="11">
        <v>556000</v>
      </c>
      <c r="AF46" s="11">
        <v>576400</v>
      </c>
      <c r="AG46" s="11">
        <v>610900</v>
      </c>
      <c r="AH46" s="11">
        <v>578400</v>
      </c>
      <c r="AI46" s="11">
        <v>579300</v>
      </c>
      <c r="AJ46" s="11">
        <v>575200</v>
      </c>
      <c r="AK46" s="11">
        <v>621600</v>
      </c>
      <c r="AL46" s="11">
        <v>627600</v>
      </c>
      <c r="AM46" s="11">
        <v>608600</v>
      </c>
      <c r="AN46" s="11">
        <v>592100</v>
      </c>
      <c r="AO46" s="11">
        <v>611800</v>
      </c>
      <c r="AP46" s="11">
        <v>564200</v>
      </c>
      <c r="AQ46" s="11">
        <v>525300</v>
      </c>
      <c r="AR46" s="11">
        <v>561500</v>
      </c>
    </row>
    <row r="47" spans="1:44" x14ac:dyDescent="0.45">
      <c r="A47" s="4" t="s">
        <v>19</v>
      </c>
      <c r="B47" s="11">
        <v>48868200.014648438</v>
      </c>
      <c r="C47" s="11">
        <v>49958600.000976563</v>
      </c>
      <c r="D47" s="11">
        <v>50408699.993652344</v>
      </c>
      <c r="E47" s="11">
        <v>49601899.993164063</v>
      </c>
      <c r="F47" s="11">
        <v>49356800.002929688</v>
      </c>
      <c r="G47" s="11">
        <v>50401199.999511719</v>
      </c>
      <c r="H47" s="11">
        <v>50749100</v>
      </c>
      <c r="I47" s="11">
        <v>49874900.001953125</v>
      </c>
      <c r="J47" s="11">
        <v>49464499.993164063</v>
      </c>
      <c r="K47" s="11">
        <v>50936499.978027344</v>
      </c>
      <c r="L47" s="11">
        <v>51280899.994140625</v>
      </c>
      <c r="M47" s="11">
        <v>50744599.984863281</v>
      </c>
      <c r="N47" s="11">
        <v>50466900.030761719</v>
      </c>
      <c r="O47" s="11">
        <v>51477399.9921875</v>
      </c>
      <c r="P47" s="11">
        <v>51862799.984863281</v>
      </c>
      <c r="Q47" s="11">
        <v>51170299.991210938</v>
      </c>
      <c r="R47" s="11">
        <v>50764000.00390625</v>
      </c>
      <c r="S47" s="11">
        <v>51619600.011230469</v>
      </c>
      <c r="T47" s="11">
        <v>51848799.994140625</v>
      </c>
      <c r="U47" s="11">
        <v>51264599.998046875</v>
      </c>
      <c r="V47" s="11">
        <v>50921199.993652344</v>
      </c>
      <c r="W47" s="11">
        <v>52068400.006347656</v>
      </c>
      <c r="X47" s="11">
        <v>52413200.002441406</v>
      </c>
      <c r="Y47" s="11">
        <v>51886999.99609375</v>
      </c>
      <c r="Z47" s="11">
        <v>51475199.993164063</v>
      </c>
      <c r="AA47" s="11">
        <v>52377599.995605469</v>
      </c>
      <c r="AB47" s="11">
        <v>52564100.00390625</v>
      </c>
      <c r="AC47" s="11">
        <v>52125999.997070313</v>
      </c>
      <c r="AD47" s="11">
        <v>51974399.994140625</v>
      </c>
      <c r="AE47" s="11">
        <v>52957400.013183594</v>
      </c>
      <c r="AF47" s="11">
        <v>53148899.986328125</v>
      </c>
      <c r="AG47" s="11">
        <v>52604500.001464844</v>
      </c>
      <c r="AH47" s="11">
        <v>52299399.966308594</v>
      </c>
      <c r="AI47" s="11">
        <v>53226299.93359375</v>
      </c>
      <c r="AJ47" s="11">
        <v>53480000.009765625</v>
      </c>
      <c r="AK47" s="11">
        <v>53138800.001953125</v>
      </c>
      <c r="AL47" s="11">
        <v>53077699.985839844</v>
      </c>
      <c r="AM47" s="11">
        <v>54315600.001953125</v>
      </c>
      <c r="AN47" s="11">
        <v>54704300.001464844</v>
      </c>
      <c r="AO47" s="11">
        <v>54227900.037597656</v>
      </c>
      <c r="AP47" s="11">
        <v>53281999.981445313</v>
      </c>
      <c r="AQ47" s="11">
        <v>51662499.986328125</v>
      </c>
      <c r="AR47" s="11">
        <v>53960799.997070313</v>
      </c>
    </row>
    <row r="48" spans="1:44" x14ac:dyDescent="0.45">
      <c r="A48" s="4" t="s">
        <v>21</v>
      </c>
      <c r="B48" s="11">
        <v>589399.998046875</v>
      </c>
      <c r="C48" s="11">
        <v>631399.998046875</v>
      </c>
      <c r="D48" s="11">
        <v>672300</v>
      </c>
      <c r="E48" s="11">
        <v>586600</v>
      </c>
      <c r="F48" s="11">
        <v>606300</v>
      </c>
      <c r="G48" s="11">
        <v>656000</v>
      </c>
      <c r="H48" s="11">
        <v>698500</v>
      </c>
      <c r="I48" s="11">
        <v>587500</v>
      </c>
      <c r="J48" s="11">
        <v>563200</v>
      </c>
      <c r="K48" s="11">
        <v>616300</v>
      </c>
      <c r="L48" s="11">
        <v>637900</v>
      </c>
      <c r="M48" s="11">
        <v>621999.998046875</v>
      </c>
      <c r="N48" s="11">
        <v>645300</v>
      </c>
      <c r="O48" s="11">
        <v>661900</v>
      </c>
      <c r="P48" s="11">
        <v>667800</v>
      </c>
      <c r="Q48" s="11">
        <v>588300</v>
      </c>
      <c r="R48" s="11">
        <v>589800</v>
      </c>
      <c r="S48" s="11">
        <v>677800.001953125</v>
      </c>
      <c r="T48" s="11">
        <v>668000.00390625</v>
      </c>
      <c r="U48" s="11">
        <v>637700</v>
      </c>
      <c r="V48" s="11">
        <v>655100</v>
      </c>
      <c r="W48" s="11">
        <v>643200</v>
      </c>
      <c r="X48" s="11">
        <v>634500</v>
      </c>
      <c r="Y48" s="11">
        <v>579600</v>
      </c>
      <c r="Z48" s="11">
        <v>655300.001953125</v>
      </c>
      <c r="AA48" s="11">
        <v>714399.998046875</v>
      </c>
      <c r="AB48" s="11">
        <v>769600</v>
      </c>
      <c r="AC48" s="11">
        <v>667600</v>
      </c>
      <c r="AD48" s="11">
        <v>613300.001953125</v>
      </c>
      <c r="AE48" s="11">
        <v>680100</v>
      </c>
      <c r="AF48" s="11">
        <v>708100</v>
      </c>
      <c r="AG48" s="11">
        <v>726300</v>
      </c>
      <c r="AH48" s="11">
        <v>680200</v>
      </c>
      <c r="AI48" s="11">
        <v>643600</v>
      </c>
      <c r="AJ48" s="11">
        <v>733600</v>
      </c>
      <c r="AK48" s="11">
        <v>691600</v>
      </c>
      <c r="AL48" s="11">
        <v>722000</v>
      </c>
      <c r="AM48" s="11">
        <v>709100</v>
      </c>
      <c r="AN48" s="11">
        <v>716000</v>
      </c>
      <c r="AO48" s="11">
        <v>694400</v>
      </c>
      <c r="AP48" s="11">
        <v>689900</v>
      </c>
      <c r="AQ48" s="11">
        <v>670500</v>
      </c>
      <c r="AR48" s="11">
        <v>754200</v>
      </c>
    </row>
    <row r="49" spans="1:44" x14ac:dyDescent="0.45">
      <c r="A49" s="2" t="s">
        <v>4</v>
      </c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/>
    </row>
    <row r="50" spans="1:44" x14ac:dyDescent="0.45">
      <c r="A50" s="4" t="s">
        <v>25</v>
      </c>
      <c r="B50" s="11">
        <v>12800</v>
      </c>
      <c r="C50" s="11">
        <v>11800</v>
      </c>
      <c r="D50" s="11">
        <v>13000</v>
      </c>
      <c r="E50" s="11">
        <v>11000</v>
      </c>
      <c r="F50" s="11">
        <v>11400</v>
      </c>
      <c r="G50" s="11">
        <v>11900</v>
      </c>
      <c r="H50" s="11">
        <v>11900</v>
      </c>
      <c r="I50" s="11">
        <v>12700</v>
      </c>
      <c r="J50" s="11">
        <v>13300</v>
      </c>
      <c r="K50" s="11">
        <v>14000</v>
      </c>
      <c r="L50" s="11">
        <v>12200</v>
      </c>
      <c r="M50" s="11">
        <v>9500</v>
      </c>
      <c r="N50" s="11">
        <v>12200</v>
      </c>
      <c r="O50" s="11">
        <v>13100</v>
      </c>
      <c r="P50" s="11">
        <v>12300</v>
      </c>
      <c r="Q50" s="11">
        <v>9700</v>
      </c>
      <c r="R50" s="11">
        <v>10600</v>
      </c>
      <c r="S50" s="11">
        <v>9800</v>
      </c>
      <c r="T50" s="11">
        <v>9500</v>
      </c>
      <c r="U50" s="11">
        <v>12800</v>
      </c>
      <c r="V50" s="11">
        <v>12700</v>
      </c>
      <c r="W50" s="11">
        <v>11300</v>
      </c>
      <c r="X50" s="11">
        <v>13300</v>
      </c>
      <c r="Y50" s="11">
        <v>13300</v>
      </c>
      <c r="Z50" s="11">
        <v>11400</v>
      </c>
      <c r="AA50" s="11">
        <v>11900</v>
      </c>
      <c r="AB50" s="11">
        <v>10000</v>
      </c>
      <c r="AC50" s="11">
        <v>12400</v>
      </c>
      <c r="AD50" s="11">
        <v>9900</v>
      </c>
      <c r="AE50" s="11">
        <v>8600</v>
      </c>
      <c r="AF50" s="11">
        <v>12100</v>
      </c>
      <c r="AG50" s="11">
        <v>13300</v>
      </c>
      <c r="AH50" s="11">
        <v>13900</v>
      </c>
      <c r="AI50" s="11">
        <v>13300</v>
      </c>
      <c r="AJ50" s="11">
        <v>14000</v>
      </c>
      <c r="AK50" s="11">
        <v>19600</v>
      </c>
      <c r="AL50" s="11">
        <v>16300</v>
      </c>
      <c r="AM50" s="11">
        <v>15300</v>
      </c>
      <c r="AN50" s="11">
        <v>16100</v>
      </c>
      <c r="AO50" s="11">
        <v>13900</v>
      </c>
      <c r="AP50" s="11">
        <v>15500</v>
      </c>
      <c r="AQ50" s="11">
        <v>15400</v>
      </c>
      <c r="AR50" s="11">
        <v>12400</v>
      </c>
    </row>
    <row r="51" spans="1:44" x14ac:dyDescent="0.45">
      <c r="A51" s="4" t="s">
        <v>26</v>
      </c>
      <c r="B51" s="11">
        <v>12200</v>
      </c>
      <c r="C51" s="11">
        <v>15400</v>
      </c>
      <c r="D51" s="11">
        <v>16100</v>
      </c>
      <c r="E51" s="11">
        <v>14000</v>
      </c>
      <c r="F51" s="11">
        <v>15300</v>
      </c>
      <c r="G51" s="11">
        <v>13700</v>
      </c>
      <c r="H51" s="11">
        <v>15700</v>
      </c>
      <c r="I51" s="11">
        <v>16200</v>
      </c>
      <c r="J51" s="11">
        <v>15400</v>
      </c>
      <c r="K51" s="11">
        <v>17000</v>
      </c>
      <c r="L51" s="11">
        <v>19300</v>
      </c>
      <c r="M51" s="11">
        <v>18100</v>
      </c>
      <c r="N51" s="11">
        <v>15300</v>
      </c>
      <c r="O51" s="11">
        <v>15200</v>
      </c>
      <c r="P51" s="11">
        <v>16800</v>
      </c>
      <c r="Q51" s="11">
        <v>15100</v>
      </c>
      <c r="R51" s="11">
        <v>13000</v>
      </c>
      <c r="S51" s="11">
        <v>12900</v>
      </c>
      <c r="T51" s="11">
        <v>14500</v>
      </c>
      <c r="U51" s="11">
        <v>11500</v>
      </c>
      <c r="V51" s="11">
        <v>11200</v>
      </c>
      <c r="W51" s="11">
        <v>13100</v>
      </c>
      <c r="X51" s="11">
        <v>17000</v>
      </c>
      <c r="Y51" s="11">
        <v>13500</v>
      </c>
      <c r="Z51" s="11">
        <v>14400</v>
      </c>
      <c r="AA51" s="11">
        <v>18700</v>
      </c>
      <c r="AB51" s="11">
        <v>18200</v>
      </c>
      <c r="AC51" s="11">
        <v>16100</v>
      </c>
      <c r="AD51" s="11">
        <v>14200</v>
      </c>
      <c r="AE51" s="11">
        <v>15200</v>
      </c>
      <c r="AF51" s="11">
        <v>18200</v>
      </c>
      <c r="AG51" s="11">
        <v>16900</v>
      </c>
      <c r="AH51" s="11">
        <v>18400</v>
      </c>
      <c r="AI51" s="11">
        <v>19400</v>
      </c>
      <c r="AJ51" s="11">
        <v>19900</v>
      </c>
      <c r="AK51" s="11">
        <v>14800</v>
      </c>
      <c r="AL51" s="11">
        <v>16300</v>
      </c>
      <c r="AM51" s="11">
        <v>17900</v>
      </c>
      <c r="AN51" s="11">
        <v>18300</v>
      </c>
      <c r="AO51" s="11">
        <v>20800</v>
      </c>
      <c r="AP51" s="11">
        <v>19600</v>
      </c>
      <c r="AQ51" s="11">
        <v>15600</v>
      </c>
      <c r="AR51" s="11">
        <v>16700</v>
      </c>
    </row>
    <row r="52" spans="1:44" x14ac:dyDescent="0.45">
      <c r="A52" s="4" t="s">
        <v>24</v>
      </c>
      <c r="B52" s="11">
        <v>6800</v>
      </c>
      <c r="C52" s="11">
        <v>5300</v>
      </c>
      <c r="D52" s="11">
        <v>3900</v>
      </c>
      <c r="E52" s="11">
        <v>3100</v>
      </c>
      <c r="F52" s="11">
        <v>4900</v>
      </c>
      <c r="G52" s="11">
        <v>3800</v>
      </c>
      <c r="H52" s="11">
        <v>3100</v>
      </c>
      <c r="I52" s="11">
        <v>3900</v>
      </c>
      <c r="J52" s="11">
        <v>5300</v>
      </c>
      <c r="K52" s="11">
        <v>4000</v>
      </c>
      <c r="L52" s="11">
        <v>7900</v>
      </c>
      <c r="M52" s="11">
        <v>4800</v>
      </c>
      <c r="N52" s="11">
        <v>3900</v>
      </c>
      <c r="O52" s="11">
        <v>4600</v>
      </c>
      <c r="P52" s="11">
        <v>4400</v>
      </c>
      <c r="Q52" s="11">
        <v>5300</v>
      </c>
      <c r="R52" s="11">
        <v>2900</v>
      </c>
      <c r="S52" s="11">
        <v>5900</v>
      </c>
      <c r="T52" s="11">
        <v>7500</v>
      </c>
      <c r="U52" s="11">
        <v>4600</v>
      </c>
      <c r="V52" s="11">
        <v>3800</v>
      </c>
      <c r="W52" s="11">
        <v>4400</v>
      </c>
      <c r="X52" s="11">
        <v>6800</v>
      </c>
      <c r="Y52" s="11">
        <v>8200</v>
      </c>
      <c r="Z52" s="11">
        <v>7000</v>
      </c>
      <c r="AA52" s="11">
        <v>4200</v>
      </c>
      <c r="AB52" s="11">
        <v>5600</v>
      </c>
      <c r="AC52" s="11">
        <v>7300</v>
      </c>
      <c r="AD52" s="11">
        <v>7300</v>
      </c>
      <c r="AE52" s="11">
        <v>6800</v>
      </c>
      <c r="AF52" s="11">
        <v>5100</v>
      </c>
      <c r="AG52" s="11">
        <v>5900</v>
      </c>
      <c r="AH52" s="11">
        <v>7000</v>
      </c>
      <c r="AI52" s="11">
        <v>8400</v>
      </c>
      <c r="AJ52" s="11">
        <v>8800</v>
      </c>
      <c r="AK52" s="11">
        <v>6900</v>
      </c>
      <c r="AL52" s="11">
        <v>7500</v>
      </c>
      <c r="AM52" s="11">
        <v>7800</v>
      </c>
      <c r="AN52" s="11">
        <v>10100</v>
      </c>
      <c r="AO52" s="11">
        <v>8400</v>
      </c>
      <c r="AP52" s="11">
        <v>7400</v>
      </c>
      <c r="AQ52" s="11">
        <v>6500</v>
      </c>
      <c r="AR52" s="11">
        <v>5400</v>
      </c>
    </row>
    <row r="53" spans="1:44" x14ac:dyDescent="0.45">
      <c r="A53" s="4" t="s">
        <v>27</v>
      </c>
      <c r="B53" s="11">
        <v>2700</v>
      </c>
      <c r="C53" s="11">
        <v>2500</v>
      </c>
      <c r="D53" s="11">
        <v>3600</v>
      </c>
      <c r="E53" s="11">
        <v>3000</v>
      </c>
      <c r="F53" s="11">
        <v>2500</v>
      </c>
      <c r="G53" s="11">
        <v>1400</v>
      </c>
      <c r="H53" s="11">
        <v>1200</v>
      </c>
      <c r="I53" s="11">
        <v>1300</v>
      </c>
      <c r="J53" s="11">
        <v>3400</v>
      </c>
      <c r="K53" s="11">
        <v>1400</v>
      </c>
      <c r="L53" s="11">
        <v>2400</v>
      </c>
      <c r="M53" s="11">
        <v>3500</v>
      </c>
      <c r="N53" s="11">
        <v>3800</v>
      </c>
      <c r="O53" s="11">
        <v>3200</v>
      </c>
      <c r="P53" s="11">
        <v>4900</v>
      </c>
      <c r="Q53" s="11">
        <v>3700</v>
      </c>
      <c r="R53" s="11">
        <v>2700</v>
      </c>
      <c r="S53" s="11">
        <v>4300</v>
      </c>
      <c r="T53" s="11">
        <v>2400</v>
      </c>
      <c r="U53" s="11">
        <v>2600</v>
      </c>
      <c r="V53" s="11">
        <v>4000</v>
      </c>
      <c r="W53" s="11">
        <v>5200</v>
      </c>
      <c r="X53" s="11">
        <v>5100</v>
      </c>
      <c r="Y53" s="11">
        <v>3000</v>
      </c>
      <c r="Z53" s="11">
        <v>2900</v>
      </c>
      <c r="AA53" s="11">
        <v>1300</v>
      </c>
      <c r="AB53" s="11">
        <v>2500</v>
      </c>
      <c r="AC53" s="11">
        <v>3500</v>
      </c>
      <c r="AD53" s="11">
        <v>2600</v>
      </c>
      <c r="AE53" s="11">
        <v>3100</v>
      </c>
      <c r="AF53" s="11">
        <v>5000</v>
      </c>
      <c r="AG53" s="11">
        <v>3900</v>
      </c>
      <c r="AH53" s="11">
        <v>2300</v>
      </c>
      <c r="AI53" s="11">
        <v>4200</v>
      </c>
      <c r="AJ53" s="11">
        <v>5300</v>
      </c>
      <c r="AK53" s="11">
        <v>2800</v>
      </c>
      <c r="AL53" s="11">
        <v>700</v>
      </c>
      <c r="AM53" s="11">
        <v>2300</v>
      </c>
      <c r="AN53" s="11">
        <v>3900</v>
      </c>
      <c r="AO53" s="11">
        <v>3200</v>
      </c>
      <c r="AP53" s="11">
        <v>4000</v>
      </c>
      <c r="AQ53" s="11">
        <v>4800</v>
      </c>
      <c r="AR53" s="11">
        <v>3700</v>
      </c>
    </row>
    <row r="54" spans="1:44" x14ac:dyDescent="0.45">
      <c r="A54" s="4" t="s">
        <v>22</v>
      </c>
      <c r="B54" s="11">
        <v>5900</v>
      </c>
      <c r="C54" s="11">
        <v>4600</v>
      </c>
      <c r="D54" s="11">
        <v>3700</v>
      </c>
      <c r="E54" s="11">
        <v>3800</v>
      </c>
      <c r="F54" s="11">
        <v>2800</v>
      </c>
      <c r="G54" s="11">
        <v>3800</v>
      </c>
      <c r="H54" s="11">
        <v>3600</v>
      </c>
      <c r="I54" s="11">
        <v>3200</v>
      </c>
      <c r="J54" s="11">
        <v>5500</v>
      </c>
      <c r="K54" s="11">
        <v>8100</v>
      </c>
      <c r="L54" s="11">
        <v>5700</v>
      </c>
      <c r="M54" s="11">
        <v>4800</v>
      </c>
      <c r="N54" s="11">
        <v>5500</v>
      </c>
      <c r="O54" s="11">
        <v>2900</v>
      </c>
      <c r="P54" s="11">
        <v>2400</v>
      </c>
      <c r="Q54" s="11">
        <v>2700</v>
      </c>
      <c r="R54" s="11">
        <v>1400</v>
      </c>
      <c r="S54" s="11">
        <v>3600</v>
      </c>
      <c r="T54" s="11">
        <v>4500</v>
      </c>
      <c r="U54" s="11">
        <v>4100</v>
      </c>
      <c r="V54" s="11">
        <v>3900</v>
      </c>
      <c r="W54" s="11">
        <v>4700</v>
      </c>
      <c r="X54" s="11">
        <v>5100</v>
      </c>
      <c r="Y54" s="11">
        <v>4900</v>
      </c>
      <c r="Z54" s="11">
        <v>4500</v>
      </c>
      <c r="AA54" s="11">
        <v>2900</v>
      </c>
      <c r="AB54" s="11">
        <v>2500</v>
      </c>
      <c r="AC54" s="11">
        <v>3800</v>
      </c>
      <c r="AD54" s="11">
        <v>3400</v>
      </c>
      <c r="AE54" s="11">
        <v>3500</v>
      </c>
      <c r="AF54" s="11">
        <v>2900</v>
      </c>
      <c r="AG54" s="11">
        <v>2300</v>
      </c>
      <c r="AH54" s="11">
        <v>2900</v>
      </c>
      <c r="AI54" s="11">
        <v>3900</v>
      </c>
      <c r="AJ54" s="11">
        <v>3100</v>
      </c>
      <c r="AK54" s="11">
        <v>4600</v>
      </c>
      <c r="AL54" s="11">
        <v>5500</v>
      </c>
      <c r="AM54" s="11">
        <v>3300</v>
      </c>
      <c r="AN54" s="11">
        <v>3000</v>
      </c>
      <c r="AO54" s="11">
        <v>1900</v>
      </c>
      <c r="AP54" s="11">
        <v>2900</v>
      </c>
      <c r="AQ54" s="11">
        <v>4100</v>
      </c>
      <c r="AR54" s="11">
        <v>3500</v>
      </c>
    </row>
    <row r="55" spans="1:44" x14ac:dyDescent="0.45">
      <c r="A55" s="4" t="s">
        <v>23</v>
      </c>
      <c r="B55" s="11">
        <v>16200</v>
      </c>
      <c r="C55" s="11">
        <v>14100</v>
      </c>
      <c r="D55" s="11">
        <v>12800</v>
      </c>
      <c r="E55" s="11">
        <v>13200</v>
      </c>
      <c r="F55" s="11">
        <v>6600</v>
      </c>
      <c r="G55" s="11">
        <v>8100</v>
      </c>
      <c r="H55" s="11">
        <v>12300</v>
      </c>
      <c r="I55" s="11">
        <v>11500</v>
      </c>
      <c r="J55" s="11">
        <v>10800</v>
      </c>
      <c r="K55" s="11">
        <v>13700</v>
      </c>
      <c r="L55" s="11">
        <v>15500</v>
      </c>
      <c r="M55" s="11">
        <v>17900</v>
      </c>
      <c r="N55" s="11">
        <v>15600</v>
      </c>
      <c r="O55" s="11">
        <v>14100</v>
      </c>
      <c r="P55" s="11">
        <v>14700</v>
      </c>
      <c r="Q55" s="11">
        <v>15500</v>
      </c>
      <c r="R55" s="11">
        <v>15900</v>
      </c>
      <c r="S55" s="11">
        <v>16200</v>
      </c>
      <c r="T55" s="11">
        <v>21200</v>
      </c>
      <c r="U55" s="11">
        <v>16900</v>
      </c>
      <c r="V55" s="11">
        <v>8400</v>
      </c>
      <c r="W55" s="11">
        <v>11900</v>
      </c>
      <c r="X55" s="11">
        <v>12100</v>
      </c>
      <c r="Y55" s="11">
        <v>11400</v>
      </c>
      <c r="Z55" s="11">
        <v>15200</v>
      </c>
      <c r="AA55" s="11">
        <v>14000</v>
      </c>
      <c r="AB55" s="11">
        <v>12300</v>
      </c>
      <c r="AC55" s="11">
        <v>13600</v>
      </c>
      <c r="AD55" s="11">
        <v>19700</v>
      </c>
      <c r="AE55" s="11">
        <v>17500</v>
      </c>
      <c r="AF55" s="11">
        <v>12000</v>
      </c>
      <c r="AG55" s="11">
        <v>15300</v>
      </c>
      <c r="AH55" s="11">
        <v>15000</v>
      </c>
      <c r="AI55" s="11">
        <v>14000</v>
      </c>
      <c r="AJ55" s="11">
        <v>14400</v>
      </c>
      <c r="AK55" s="11">
        <v>17100</v>
      </c>
      <c r="AL55" s="11">
        <v>17000</v>
      </c>
      <c r="AM55" s="11">
        <v>13800</v>
      </c>
      <c r="AN55" s="11">
        <v>16700</v>
      </c>
      <c r="AO55" s="11">
        <v>14900</v>
      </c>
      <c r="AP55" s="11">
        <v>15500</v>
      </c>
      <c r="AQ55" s="11">
        <v>19800</v>
      </c>
      <c r="AR55" s="11">
        <v>20100</v>
      </c>
    </row>
    <row r="56" spans="1:44" x14ac:dyDescent="0.45">
      <c r="A56" s="4" t="s">
        <v>20</v>
      </c>
      <c r="B56" s="11">
        <v>10300</v>
      </c>
      <c r="C56" s="11">
        <v>11500</v>
      </c>
      <c r="D56" s="11">
        <v>14100</v>
      </c>
      <c r="E56" s="11">
        <v>11200</v>
      </c>
      <c r="F56" s="11">
        <v>12700</v>
      </c>
      <c r="G56" s="11">
        <v>12300</v>
      </c>
      <c r="H56" s="11">
        <v>6800</v>
      </c>
      <c r="I56" s="11">
        <v>7900</v>
      </c>
      <c r="J56" s="11">
        <v>11400</v>
      </c>
      <c r="K56" s="11">
        <v>11800</v>
      </c>
      <c r="L56" s="11">
        <v>10300</v>
      </c>
      <c r="M56" s="11">
        <v>10900</v>
      </c>
      <c r="N56" s="11">
        <v>11900</v>
      </c>
      <c r="O56" s="11">
        <v>18100</v>
      </c>
      <c r="P56" s="11">
        <v>12300</v>
      </c>
      <c r="Q56" s="11">
        <v>13600</v>
      </c>
      <c r="R56" s="11">
        <v>16500</v>
      </c>
      <c r="S56" s="11">
        <v>15000</v>
      </c>
      <c r="T56" s="11">
        <v>10600</v>
      </c>
      <c r="U56" s="11">
        <v>14300</v>
      </c>
      <c r="V56" s="11">
        <v>13900</v>
      </c>
      <c r="W56" s="11">
        <v>10700</v>
      </c>
      <c r="X56" s="11">
        <v>13400</v>
      </c>
      <c r="Y56" s="11">
        <v>16000</v>
      </c>
      <c r="Z56" s="11">
        <v>17600</v>
      </c>
      <c r="AA56" s="11">
        <v>16000</v>
      </c>
      <c r="AB56" s="11">
        <v>13400</v>
      </c>
      <c r="AC56" s="11">
        <v>13500</v>
      </c>
      <c r="AD56" s="11">
        <v>10800</v>
      </c>
      <c r="AE56" s="11">
        <v>10800</v>
      </c>
      <c r="AF56" s="11">
        <v>13400</v>
      </c>
      <c r="AG56" s="11">
        <v>12100</v>
      </c>
      <c r="AH56" s="11">
        <v>14900</v>
      </c>
      <c r="AI56" s="11">
        <v>13900</v>
      </c>
      <c r="AJ56" s="11">
        <v>15400</v>
      </c>
      <c r="AK56" s="11">
        <v>18300</v>
      </c>
      <c r="AL56" s="11">
        <v>16000</v>
      </c>
      <c r="AM56" s="11">
        <v>15600</v>
      </c>
      <c r="AN56" s="11">
        <v>11900</v>
      </c>
      <c r="AO56" s="11">
        <v>9800</v>
      </c>
      <c r="AP56" s="11">
        <v>12500</v>
      </c>
      <c r="AQ56" s="11">
        <v>12900</v>
      </c>
      <c r="AR56" s="11">
        <v>16200</v>
      </c>
    </row>
    <row r="57" spans="1:44" x14ac:dyDescent="0.45">
      <c r="A57" s="4" t="s">
        <v>19</v>
      </c>
      <c r="B57" s="11">
        <v>1732500.0004882813</v>
      </c>
      <c r="C57" s="11">
        <v>1778000.0004882813</v>
      </c>
      <c r="D57" s="11">
        <v>1799400.0024414063</v>
      </c>
      <c r="E57" s="11">
        <v>1777900.0004882813</v>
      </c>
      <c r="F57" s="11">
        <v>1764200.0009765625</v>
      </c>
      <c r="G57" s="11">
        <v>1802500.0004882813</v>
      </c>
      <c r="H57" s="11">
        <v>1804200.0009765625</v>
      </c>
      <c r="I57" s="11">
        <v>1778900</v>
      </c>
      <c r="J57" s="11">
        <v>1759499.9990234375</v>
      </c>
      <c r="K57" s="11">
        <v>1798200</v>
      </c>
      <c r="L57" s="11">
        <v>1814900</v>
      </c>
      <c r="M57" s="11">
        <v>1809500.0004882813</v>
      </c>
      <c r="N57" s="11">
        <v>1799500</v>
      </c>
      <c r="O57" s="11">
        <v>1818700.0009765625</v>
      </c>
      <c r="P57" s="11">
        <v>1813900</v>
      </c>
      <c r="Q57" s="11">
        <v>1791499.9985351563</v>
      </c>
      <c r="R57" s="11">
        <v>1795700</v>
      </c>
      <c r="S57" s="11">
        <v>1812000.0009765625</v>
      </c>
      <c r="T57" s="11">
        <v>1828400.0024414063</v>
      </c>
      <c r="U57" s="11">
        <v>1823500.0009765625</v>
      </c>
      <c r="V57" s="11">
        <v>1833600</v>
      </c>
      <c r="W57" s="11">
        <v>1853100.0004882813</v>
      </c>
      <c r="X57" s="11">
        <v>1852700.0004882813</v>
      </c>
      <c r="Y57" s="11">
        <v>1845200</v>
      </c>
      <c r="Z57" s="11">
        <v>1812100.0004882813</v>
      </c>
      <c r="AA57" s="11">
        <v>1849900</v>
      </c>
      <c r="AB57" s="11">
        <v>1855600</v>
      </c>
      <c r="AC57" s="11">
        <v>1827800</v>
      </c>
      <c r="AD57" s="11">
        <v>1826000</v>
      </c>
      <c r="AE57" s="11">
        <v>1864000</v>
      </c>
      <c r="AF57" s="11">
        <v>1882500.0014648438</v>
      </c>
      <c r="AG57" s="11">
        <v>1850200.0004882813</v>
      </c>
      <c r="AH57" s="11">
        <v>1834699.9995117188</v>
      </c>
      <c r="AI57" s="11">
        <v>1891400.0004882813</v>
      </c>
      <c r="AJ57" s="11">
        <v>1880099.9985351563</v>
      </c>
      <c r="AK57" s="11">
        <v>1863699.9990234375</v>
      </c>
      <c r="AL57" s="11">
        <v>1870300.0014648438</v>
      </c>
      <c r="AM57" s="11">
        <v>1894900.0014648438</v>
      </c>
      <c r="AN57" s="11">
        <v>1899700.0009765625</v>
      </c>
      <c r="AO57" s="11">
        <v>1885600.0004882813</v>
      </c>
      <c r="AP57" s="11">
        <v>1871600.0004882813</v>
      </c>
      <c r="AQ57" s="11">
        <v>1823200</v>
      </c>
      <c r="AR57" s="11">
        <v>1907300.0009765625</v>
      </c>
    </row>
    <row r="58" spans="1:44" x14ac:dyDescent="0.45">
      <c r="A58" s="4" t="s">
        <v>21</v>
      </c>
      <c r="B58" s="11">
        <v>18100</v>
      </c>
      <c r="C58" s="11">
        <v>18100</v>
      </c>
      <c r="D58" s="11">
        <v>16800</v>
      </c>
      <c r="E58" s="11">
        <v>15800</v>
      </c>
      <c r="F58" s="11">
        <v>14800</v>
      </c>
      <c r="G58" s="11">
        <v>17200</v>
      </c>
      <c r="H58" s="11">
        <v>18200</v>
      </c>
      <c r="I58" s="11">
        <v>14100</v>
      </c>
      <c r="J58" s="11">
        <v>17700</v>
      </c>
      <c r="K58" s="11">
        <v>18800</v>
      </c>
      <c r="L58" s="11">
        <v>16100</v>
      </c>
      <c r="M58" s="11">
        <v>17700</v>
      </c>
      <c r="N58" s="11">
        <v>17600</v>
      </c>
      <c r="O58" s="11">
        <v>20000</v>
      </c>
      <c r="P58" s="11">
        <v>27900</v>
      </c>
      <c r="Q58" s="11">
        <v>26800</v>
      </c>
      <c r="R58" s="11">
        <v>17100</v>
      </c>
      <c r="S58" s="11">
        <v>20000</v>
      </c>
      <c r="T58" s="11">
        <v>21700</v>
      </c>
      <c r="U58" s="11">
        <v>21100</v>
      </c>
      <c r="V58" s="11">
        <v>20700</v>
      </c>
      <c r="W58" s="11">
        <v>23200</v>
      </c>
      <c r="X58" s="11">
        <v>21900</v>
      </c>
      <c r="Y58" s="11">
        <v>20800</v>
      </c>
      <c r="Z58" s="11">
        <v>18000</v>
      </c>
      <c r="AA58" s="11">
        <v>23900</v>
      </c>
      <c r="AB58" s="11">
        <v>22800</v>
      </c>
      <c r="AC58" s="11">
        <v>17600</v>
      </c>
      <c r="AD58" s="11">
        <v>18500</v>
      </c>
      <c r="AE58" s="11">
        <v>22600</v>
      </c>
      <c r="AF58" s="11">
        <v>21500</v>
      </c>
      <c r="AG58" s="11">
        <v>22000</v>
      </c>
      <c r="AH58" s="11">
        <v>19700</v>
      </c>
      <c r="AI58" s="11">
        <v>19200</v>
      </c>
      <c r="AJ58" s="11">
        <v>24000</v>
      </c>
      <c r="AK58" s="11">
        <v>24000</v>
      </c>
      <c r="AL58" s="11">
        <v>23000</v>
      </c>
      <c r="AM58" s="11">
        <v>21000</v>
      </c>
      <c r="AN58" s="11">
        <v>19300</v>
      </c>
      <c r="AO58" s="11">
        <v>24100</v>
      </c>
      <c r="AP58" s="11">
        <v>24800</v>
      </c>
      <c r="AQ58" s="11">
        <v>22500</v>
      </c>
      <c r="AR58" s="11">
        <v>22300</v>
      </c>
    </row>
    <row r="59" spans="1:44" x14ac:dyDescent="0.45">
      <c r="A59" s="4"/>
    </row>
    <row r="60" spans="1:44" x14ac:dyDescent="0.45">
      <c r="A60" s="4"/>
    </row>
    <row r="61" spans="1:44" x14ac:dyDescent="0.45">
      <c r="A61" s="4" t="s">
        <v>50</v>
      </c>
      <c r="B61" t="str">
        <f>B35</f>
        <v>2010</v>
      </c>
    </row>
    <row r="62" spans="1:44" x14ac:dyDescent="0.45">
      <c r="A62" s="4"/>
      <c r="B62" t="str">
        <f>B36</f>
        <v>Qtr1</v>
      </c>
    </row>
    <row r="64" spans="1:44" x14ac:dyDescent="0.45">
      <c r="B64" t="str">
        <f>B35&amp;"."&amp;B36</f>
        <v>2010.Qtr1</v>
      </c>
      <c r="C64" t="str">
        <f t="shared" ref="C64:AR64" si="0">C35&amp;"."&amp;C36</f>
        <v>2010.Qtr2</v>
      </c>
      <c r="D64" t="str">
        <f t="shared" si="0"/>
        <v>2010.Qtr3</v>
      </c>
      <c r="E64" t="str">
        <f t="shared" si="0"/>
        <v>2010.Qtr4</v>
      </c>
      <c r="F64" t="str">
        <f t="shared" si="0"/>
        <v>2011.Qtr1</v>
      </c>
      <c r="G64" t="str">
        <f t="shared" si="0"/>
        <v>2011.Qtr2</v>
      </c>
      <c r="H64" t="str">
        <f t="shared" si="0"/>
        <v>2011.Qtr3</v>
      </c>
      <c r="I64" t="str">
        <f t="shared" si="0"/>
        <v>2011.Qtr4</v>
      </c>
      <c r="J64" t="str">
        <f t="shared" si="0"/>
        <v>2012.Qtr1</v>
      </c>
      <c r="K64" t="str">
        <f t="shared" si="0"/>
        <v>2012.Qtr2</v>
      </c>
      <c r="L64" t="str">
        <f t="shared" si="0"/>
        <v>2012.Qtr3</v>
      </c>
      <c r="M64" t="str">
        <f t="shared" si="0"/>
        <v>2012.Qtr4</v>
      </c>
      <c r="N64" t="str">
        <f t="shared" si="0"/>
        <v>2013.Qtr1</v>
      </c>
      <c r="O64" t="str">
        <f t="shared" si="0"/>
        <v>2013.Qtr2</v>
      </c>
      <c r="P64" t="str">
        <f t="shared" si="0"/>
        <v>2013.Qtr3</v>
      </c>
      <c r="Q64" t="str">
        <f t="shared" si="0"/>
        <v>2013.Qtr4</v>
      </c>
      <c r="R64" t="str">
        <f t="shared" si="0"/>
        <v>2014.Qtr1</v>
      </c>
      <c r="S64" t="str">
        <f t="shared" si="0"/>
        <v>2014.Qtr2</v>
      </c>
      <c r="T64" t="str">
        <f t="shared" si="0"/>
        <v>2014.Qtr3</v>
      </c>
      <c r="U64" t="str">
        <f t="shared" si="0"/>
        <v>2014.Qtr4</v>
      </c>
      <c r="V64" t="str">
        <f t="shared" si="0"/>
        <v>2015.Qtr1</v>
      </c>
      <c r="W64" t="str">
        <f t="shared" si="0"/>
        <v>2015.Qtr2</v>
      </c>
      <c r="X64" t="str">
        <f t="shared" si="0"/>
        <v>2015.Qtr3</v>
      </c>
      <c r="Y64" t="str">
        <f t="shared" si="0"/>
        <v>2015.Qtr4</v>
      </c>
      <c r="Z64" t="str">
        <f t="shared" si="0"/>
        <v>2016.Qtr1</v>
      </c>
      <c r="AA64" t="str">
        <f t="shared" si="0"/>
        <v>2016.Qtr2</v>
      </c>
      <c r="AB64" t="str">
        <f t="shared" si="0"/>
        <v>2016.Qtr3</v>
      </c>
      <c r="AC64" t="str">
        <f t="shared" si="0"/>
        <v>2016.Qtr4</v>
      </c>
      <c r="AD64" t="str">
        <f t="shared" si="0"/>
        <v>2017.Qtr1</v>
      </c>
      <c r="AE64" t="str">
        <f t="shared" si="0"/>
        <v>2017.Qtr2</v>
      </c>
      <c r="AF64" t="str">
        <f t="shared" si="0"/>
        <v>2017.Qtr3</v>
      </c>
      <c r="AG64" t="str">
        <f t="shared" si="0"/>
        <v>2017.Qtr4</v>
      </c>
      <c r="AH64" t="str">
        <f t="shared" si="0"/>
        <v>2018.Qtr1</v>
      </c>
      <c r="AI64" t="str">
        <f t="shared" si="0"/>
        <v>2018.Qtr2</v>
      </c>
      <c r="AJ64" t="str">
        <f t="shared" si="0"/>
        <v>2018.Qtr3</v>
      </c>
      <c r="AK64" t="str">
        <f t="shared" si="0"/>
        <v>2018.Qtr4</v>
      </c>
      <c r="AL64" t="str">
        <f t="shared" si="0"/>
        <v>2019.Qtr1</v>
      </c>
      <c r="AM64" t="str">
        <f t="shared" si="0"/>
        <v>2019.Qtr2</v>
      </c>
      <c r="AN64" t="str">
        <f t="shared" si="0"/>
        <v>2019.Qtr3</v>
      </c>
      <c r="AO64" t="str">
        <f t="shared" si="0"/>
        <v>2019.Qtr4</v>
      </c>
      <c r="AP64" t="str">
        <f t="shared" si="0"/>
        <v>2020.Qtr1</v>
      </c>
      <c r="AQ64" t="str">
        <f t="shared" si="0"/>
        <v>2020.Qtr2</v>
      </c>
      <c r="AR64" t="str">
        <f t="shared" si="0"/>
        <v>2020.Qtr3</v>
      </c>
    </row>
    <row r="65" spans="1:44" x14ac:dyDescent="0.45">
      <c r="A65" s="2" t="str">
        <f t="shared" ref="A65:A84" si="1">A39</f>
        <v>Canada</v>
      </c>
    </row>
    <row r="66" spans="1:44" x14ac:dyDescent="0.45">
      <c r="A66" s="4" t="str">
        <f t="shared" si="1"/>
        <v>Advertising and marketing</v>
      </c>
      <c r="B66" s="11">
        <f>B40-B11</f>
        <v>34300</v>
      </c>
      <c r="C66" s="11">
        <f t="shared" ref="C66:AR72" si="2">C40-C11</f>
        <v>26600</v>
      </c>
      <c r="D66" s="11">
        <f t="shared" si="2"/>
        <v>27800</v>
      </c>
      <c r="E66" s="11">
        <f t="shared" si="2"/>
        <v>17400</v>
      </c>
      <c r="F66" s="11">
        <f t="shared" si="2"/>
        <v>27500</v>
      </c>
      <c r="G66" s="11">
        <f t="shared" si="2"/>
        <v>26400</v>
      </c>
      <c r="H66" s="11">
        <f t="shared" si="2"/>
        <v>22199.9921875</v>
      </c>
      <c r="I66" s="11">
        <f t="shared" si="2"/>
        <v>25300</v>
      </c>
      <c r="J66" s="11">
        <f t="shared" si="2"/>
        <v>23500</v>
      </c>
      <c r="K66" s="11">
        <f t="shared" si="2"/>
        <v>18300</v>
      </c>
      <c r="L66" s="11">
        <f t="shared" si="2"/>
        <v>15300</v>
      </c>
      <c r="M66" s="11">
        <f t="shared" si="2"/>
        <v>15900</v>
      </c>
      <c r="N66" s="11">
        <f t="shared" si="2"/>
        <v>20200</v>
      </c>
      <c r="O66" s="11">
        <f t="shared" si="2"/>
        <v>19900</v>
      </c>
      <c r="P66" s="11">
        <f t="shared" si="2"/>
        <v>20700</v>
      </c>
      <c r="Q66" s="11">
        <f t="shared" si="2"/>
        <v>19800</v>
      </c>
      <c r="R66" s="11">
        <f t="shared" si="2"/>
        <v>34800</v>
      </c>
      <c r="S66" s="11">
        <f t="shared" si="2"/>
        <v>30500</v>
      </c>
      <c r="T66" s="11">
        <f t="shared" si="2"/>
        <v>34800</v>
      </c>
      <c r="U66" s="11">
        <f t="shared" si="2"/>
        <v>22400</v>
      </c>
      <c r="V66" s="11">
        <f t="shared" si="2"/>
        <v>29400</v>
      </c>
      <c r="W66" s="11">
        <f t="shared" si="2"/>
        <v>25000</v>
      </c>
      <c r="X66" s="11">
        <f t="shared" si="2"/>
        <v>16400</v>
      </c>
      <c r="Y66" s="11">
        <f t="shared" si="2"/>
        <v>17099.9921875</v>
      </c>
      <c r="Z66" s="11">
        <f t="shared" si="2"/>
        <v>25600</v>
      </c>
      <c r="AA66" s="11">
        <f t="shared" si="2"/>
        <v>41500</v>
      </c>
      <c r="AB66" s="11">
        <f t="shared" si="2"/>
        <v>31600</v>
      </c>
      <c r="AC66" s="11">
        <f t="shared" si="2"/>
        <v>13100</v>
      </c>
      <c r="AD66" s="11">
        <f t="shared" si="2"/>
        <v>24800</v>
      </c>
      <c r="AE66" s="11">
        <f t="shared" si="2"/>
        <v>28000</v>
      </c>
      <c r="AF66" s="11">
        <f t="shared" si="2"/>
        <v>24400</v>
      </c>
      <c r="AG66" s="11">
        <f t="shared" si="2"/>
        <v>16300</v>
      </c>
      <c r="AH66" s="11">
        <f t="shared" si="2"/>
        <v>19700</v>
      </c>
      <c r="AI66" s="11">
        <f t="shared" si="2"/>
        <v>16900</v>
      </c>
      <c r="AJ66" s="11">
        <f t="shared" si="2"/>
        <v>25100.0078125</v>
      </c>
      <c r="AK66" s="11">
        <f t="shared" si="2"/>
        <v>26700</v>
      </c>
      <c r="AL66" s="11">
        <f t="shared" si="2"/>
        <v>27600</v>
      </c>
      <c r="AM66" s="11">
        <f t="shared" si="2"/>
        <v>28100</v>
      </c>
      <c r="AN66" s="11">
        <f t="shared" si="2"/>
        <v>21100</v>
      </c>
      <c r="AO66" s="11">
        <f t="shared" si="2"/>
        <v>22800</v>
      </c>
      <c r="AP66" s="11">
        <f t="shared" si="2"/>
        <v>33600</v>
      </c>
      <c r="AQ66" s="11">
        <f t="shared" si="2"/>
        <v>71800</v>
      </c>
      <c r="AR66" s="11">
        <f t="shared" si="2"/>
        <v>46900</v>
      </c>
    </row>
    <row r="67" spans="1:44" x14ac:dyDescent="0.45">
      <c r="A67" s="4" t="str">
        <f t="shared" si="1"/>
        <v>Architecture</v>
      </c>
      <c r="B67" s="11">
        <f t="shared" ref="B67:Q84" si="3">B41-B12</f>
        <v>37400.015625</v>
      </c>
      <c r="C67" s="11">
        <f t="shared" si="3"/>
        <v>36099.96875</v>
      </c>
      <c r="D67" s="11">
        <f t="shared" si="3"/>
        <v>24700</v>
      </c>
      <c r="E67" s="11">
        <f t="shared" si="3"/>
        <v>18100</v>
      </c>
      <c r="F67" s="11">
        <f t="shared" si="3"/>
        <v>27900</v>
      </c>
      <c r="G67" s="11">
        <f t="shared" si="3"/>
        <v>23100</v>
      </c>
      <c r="H67" s="11">
        <f t="shared" si="3"/>
        <v>23300</v>
      </c>
      <c r="I67" s="11">
        <f t="shared" si="3"/>
        <v>21300</v>
      </c>
      <c r="J67" s="11">
        <f t="shared" si="3"/>
        <v>30400</v>
      </c>
      <c r="K67" s="11">
        <f t="shared" si="3"/>
        <v>31300</v>
      </c>
      <c r="L67" s="11">
        <f t="shared" si="3"/>
        <v>19200</v>
      </c>
      <c r="M67" s="11">
        <f t="shared" si="3"/>
        <v>25800</v>
      </c>
      <c r="N67" s="11">
        <f t="shared" si="3"/>
        <v>39900</v>
      </c>
      <c r="O67" s="11">
        <f t="shared" si="3"/>
        <v>44700</v>
      </c>
      <c r="P67" s="11">
        <f t="shared" si="3"/>
        <v>29100</v>
      </c>
      <c r="Q67" s="11">
        <f t="shared" si="3"/>
        <v>37000</v>
      </c>
      <c r="R67" s="11">
        <f t="shared" si="2"/>
        <v>36700</v>
      </c>
      <c r="S67" s="11">
        <f t="shared" si="2"/>
        <v>33600</v>
      </c>
      <c r="T67" s="11">
        <f t="shared" si="2"/>
        <v>32000</v>
      </c>
      <c r="U67" s="11">
        <f t="shared" si="2"/>
        <v>22600</v>
      </c>
      <c r="V67" s="11">
        <f t="shared" si="2"/>
        <v>35700</v>
      </c>
      <c r="W67" s="11">
        <f t="shared" si="2"/>
        <v>39600</v>
      </c>
      <c r="X67" s="11">
        <f t="shared" si="2"/>
        <v>53000</v>
      </c>
      <c r="Y67" s="11">
        <f t="shared" si="2"/>
        <v>57200</v>
      </c>
      <c r="Z67" s="11">
        <f t="shared" si="2"/>
        <v>45700</v>
      </c>
      <c r="AA67" s="11">
        <f t="shared" si="2"/>
        <v>34600</v>
      </c>
      <c r="AB67" s="11">
        <f t="shared" si="2"/>
        <v>40000</v>
      </c>
      <c r="AC67" s="11">
        <f t="shared" si="2"/>
        <v>39100</v>
      </c>
      <c r="AD67" s="11">
        <f t="shared" si="2"/>
        <v>41100.015625</v>
      </c>
      <c r="AE67" s="11">
        <f t="shared" si="2"/>
        <v>33100</v>
      </c>
      <c r="AF67" s="11">
        <f t="shared" si="2"/>
        <v>23600</v>
      </c>
      <c r="AG67" s="11">
        <f t="shared" si="2"/>
        <v>20100</v>
      </c>
      <c r="AH67" s="11">
        <f t="shared" si="2"/>
        <v>24300</v>
      </c>
      <c r="AI67" s="11">
        <f t="shared" si="2"/>
        <v>29700</v>
      </c>
      <c r="AJ67" s="11">
        <f t="shared" si="2"/>
        <v>16100</v>
      </c>
      <c r="AK67" s="11">
        <f t="shared" si="2"/>
        <v>15200</v>
      </c>
      <c r="AL67" s="11">
        <f t="shared" si="2"/>
        <v>29000</v>
      </c>
      <c r="AM67" s="11">
        <f t="shared" si="2"/>
        <v>23200</v>
      </c>
      <c r="AN67" s="11">
        <f t="shared" si="2"/>
        <v>16800</v>
      </c>
      <c r="AO67" s="11">
        <f t="shared" si="2"/>
        <v>20500</v>
      </c>
      <c r="AP67" s="11">
        <f t="shared" si="2"/>
        <v>23000</v>
      </c>
      <c r="AQ67" s="11">
        <f t="shared" si="2"/>
        <v>86100</v>
      </c>
      <c r="AR67" s="11">
        <f t="shared" si="2"/>
        <v>68900</v>
      </c>
    </row>
    <row r="68" spans="1:44" x14ac:dyDescent="0.45">
      <c r="A68" s="4" t="str">
        <f t="shared" si="1"/>
        <v>Crafts</v>
      </c>
      <c r="B68" s="11">
        <f t="shared" si="3"/>
        <v>26700</v>
      </c>
      <c r="C68" s="11">
        <f t="shared" si="2"/>
        <v>25199.99951171875</v>
      </c>
      <c r="D68" s="11">
        <f t="shared" si="2"/>
        <v>22600</v>
      </c>
      <c r="E68" s="11">
        <f t="shared" si="2"/>
        <v>20899.99951171875</v>
      </c>
      <c r="F68" s="11">
        <f t="shared" si="2"/>
        <v>27799.99609375</v>
      </c>
      <c r="G68" s="11">
        <f t="shared" si="2"/>
        <v>13899.99609375</v>
      </c>
      <c r="H68" s="11">
        <f t="shared" si="2"/>
        <v>22399.99609375</v>
      </c>
      <c r="I68" s="11">
        <f t="shared" si="2"/>
        <v>17000</v>
      </c>
      <c r="J68" s="11">
        <f t="shared" si="2"/>
        <v>18400</v>
      </c>
      <c r="K68" s="11">
        <f t="shared" si="2"/>
        <v>23000</v>
      </c>
      <c r="L68" s="11">
        <f t="shared" si="2"/>
        <v>21000</v>
      </c>
      <c r="M68" s="11">
        <f t="shared" si="2"/>
        <v>15000</v>
      </c>
      <c r="N68" s="11">
        <f t="shared" si="2"/>
        <v>13700</v>
      </c>
      <c r="O68" s="11">
        <f t="shared" si="2"/>
        <v>20999.99658203125</v>
      </c>
      <c r="P68" s="11">
        <f t="shared" si="2"/>
        <v>19900</v>
      </c>
      <c r="Q68" s="11">
        <f t="shared" si="2"/>
        <v>16600</v>
      </c>
      <c r="R68" s="11">
        <f t="shared" si="2"/>
        <v>22000</v>
      </c>
      <c r="S68" s="11">
        <f t="shared" si="2"/>
        <v>12000</v>
      </c>
      <c r="T68" s="11">
        <f t="shared" si="2"/>
        <v>9200</v>
      </c>
      <c r="U68" s="11">
        <f t="shared" si="2"/>
        <v>17400</v>
      </c>
      <c r="V68" s="11">
        <f t="shared" si="2"/>
        <v>17700</v>
      </c>
      <c r="W68" s="11">
        <f t="shared" si="2"/>
        <v>13100</v>
      </c>
      <c r="X68" s="11">
        <f t="shared" si="2"/>
        <v>16300</v>
      </c>
      <c r="Y68" s="11">
        <f t="shared" si="2"/>
        <v>27900.00048828125</v>
      </c>
      <c r="Z68" s="11">
        <f t="shared" si="2"/>
        <v>36400</v>
      </c>
      <c r="AA68" s="11">
        <f t="shared" si="2"/>
        <v>20900</v>
      </c>
      <c r="AB68" s="11">
        <f t="shared" si="2"/>
        <v>18200.00048828125</v>
      </c>
      <c r="AC68" s="11">
        <f t="shared" si="2"/>
        <v>18600</v>
      </c>
      <c r="AD68" s="11">
        <f t="shared" si="2"/>
        <v>20700</v>
      </c>
      <c r="AE68" s="11">
        <f t="shared" si="2"/>
        <v>15100</v>
      </c>
      <c r="AF68" s="11">
        <f t="shared" si="2"/>
        <v>5100</v>
      </c>
      <c r="AG68" s="11">
        <f t="shared" si="2"/>
        <v>9400</v>
      </c>
      <c r="AH68" s="11">
        <f t="shared" si="2"/>
        <v>21000</v>
      </c>
      <c r="AI68" s="11">
        <f t="shared" si="2"/>
        <v>17200</v>
      </c>
      <c r="AJ68" s="11">
        <f t="shared" si="2"/>
        <v>9400</v>
      </c>
      <c r="AK68" s="11">
        <f t="shared" si="2"/>
        <v>7000</v>
      </c>
      <c r="AL68" s="11">
        <f t="shared" si="2"/>
        <v>19900</v>
      </c>
      <c r="AM68" s="11">
        <f t="shared" si="2"/>
        <v>13400</v>
      </c>
      <c r="AN68" s="11">
        <f t="shared" si="2"/>
        <v>13500</v>
      </c>
      <c r="AO68" s="11">
        <f t="shared" si="2"/>
        <v>15500</v>
      </c>
      <c r="AP68" s="11">
        <f t="shared" si="2"/>
        <v>16200</v>
      </c>
      <c r="AQ68" s="11">
        <f t="shared" si="2"/>
        <v>55500</v>
      </c>
      <c r="AR68" s="11">
        <f t="shared" si="2"/>
        <v>25000</v>
      </c>
    </row>
    <row r="69" spans="1:44" x14ac:dyDescent="0.45">
      <c r="A69" s="4" t="str">
        <f t="shared" si="1"/>
        <v>Design</v>
      </c>
      <c r="B69" s="11">
        <f t="shared" si="3"/>
        <v>4700</v>
      </c>
      <c r="C69" s="11">
        <f t="shared" si="2"/>
        <v>1600</v>
      </c>
      <c r="D69" s="11">
        <f t="shared" si="2"/>
        <v>5300</v>
      </c>
      <c r="E69" s="11">
        <f t="shared" si="2"/>
        <v>3100</v>
      </c>
      <c r="F69" s="11">
        <f t="shared" si="2"/>
        <v>5000</v>
      </c>
      <c r="G69" s="11">
        <f t="shared" si="2"/>
        <v>10400</v>
      </c>
      <c r="H69" s="11">
        <f t="shared" si="2"/>
        <v>9500</v>
      </c>
      <c r="I69" s="11">
        <f t="shared" si="2"/>
        <v>8900</v>
      </c>
      <c r="J69" s="11">
        <f t="shared" si="2"/>
        <v>8300</v>
      </c>
      <c r="K69" s="11">
        <f t="shared" si="2"/>
        <v>3300</v>
      </c>
      <c r="L69" s="11">
        <f t="shared" si="2"/>
        <v>3000</v>
      </c>
      <c r="M69" s="11">
        <f t="shared" si="2"/>
        <v>4900</v>
      </c>
      <c r="N69" s="11">
        <f t="shared" si="2"/>
        <v>8500</v>
      </c>
      <c r="O69" s="11">
        <f t="shared" si="2"/>
        <v>6900</v>
      </c>
      <c r="P69" s="11">
        <f t="shared" si="2"/>
        <v>3900</v>
      </c>
      <c r="Q69" s="11">
        <f t="shared" si="2"/>
        <v>6000</v>
      </c>
      <c r="R69" s="11">
        <f t="shared" si="2"/>
        <v>14300.00390625</v>
      </c>
      <c r="S69" s="11">
        <f t="shared" si="2"/>
        <v>7200</v>
      </c>
      <c r="T69" s="11">
        <f t="shared" si="2"/>
        <v>4200</v>
      </c>
      <c r="U69" s="11">
        <f t="shared" si="2"/>
        <v>1200</v>
      </c>
      <c r="V69" s="11">
        <f t="shared" si="2"/>
        <v>2500</v>
      </c>
      <c r="W69" s="11">
        <f t="shared" si="2"/>
        <v>4000</v>
      </c>
      <c r="X69" s="11">
        <f t="shared" si="2"/>
        <v>700</v>
      </c>
      <c r="Y69" s="11">
        <f t="shared" si="2"/>
        <v>4200</v>
      </c>
      <c r="Z69" s="11">
        <f t="shared" si="2"/>
        <v>6300.00390625</v>
      </c>
      <c r="AA69" s="11">
        <f t="shared" si="2"/>
        <v>4700</v>
      </c>
      <c r="AB69" s="11">
        <f t="shared" si="2"/>
        <v>6700</v>
      </c>
      <c r="AC69" s="11">
        <f t="shared" si="2"/>
        <v>8300</v>
      </c>
      <c r="AD69" s="11">
        <f t="shared" si="2"/>
        <v>1700</v>
      </c>
      <c r="AE69" s="11">
        <f t="shared" si="2"/>
        <v>1800</v>
      </c>
      <c r="AF69" s="11">
        <f t="shared" si="2"/>
        <v>6700</v>
      </c>
      <c r="AG69" s="11">
        <f t="shared" si="2"/>
        <v>4900</v>
      </c>
      <c r="AH69" s="11">
        <f t="shared" si="2"/>
        <v>1800</v>
      </c>
      <c r="AI69" s="11">
        <f t="shared" si="2"/>
        <v>500.00390625</v>
      </c>
      <c r="AJ69" s="11">
        <f t="shared" si="2"/>
        <v>4300</v>
      </c>
      <c r="AK69" s="11">
        <f t="shared" si="2"/>
        <v>6300</v>
      </c>
      <c r="AL69" s="11">
        <f t="shared" si="2"/>
        <v>5900</v>
      </c>
      <c r="AM69" s="11">
        <f t="shared" si="2"/>
        <v>8700</v>
      </c>
      <c r="AN69" s="11">
        <f t="shared" si="2"/>
        <v>5100</v>
      </c>
      <c r="AO69" s="11">
        <f t="shared" si="2"/>
        <v>2100</v>
      </c>
      <c r="AP69" s="11">
        <f t="shared" si="2"/>
        <v>7400</v>
      </c>
      <c r="AQ69" s="11">
        <f t="shared" si="2"/>
        <v>7800</v>
      </c>
      <c r="AR69" s="11">
        <f t="shared" si="2"/>
        <v>7800</v>
      </c>
    </row>
    <row r="70" spans="1:44" x14ac:dyDescent="0.45">
      <c r="A70" s="4" t="str">
        <f t="shared" si="1"/>
        <v>Film, TV, video, radio and photography</v>
      </c>
      <c r="B70" s="11">
        <f t="shared" si="3"/>
        <v>5600</v>
      </c>
      <c r="C70" s="11">
        <f t="shared" si="2"/>
        <v>8000</v>
      </c>
      <c r="D70" s="11">
        <f t="shared" si="2"/>
        <v>9400</v>
      </c>
      <c r="E70" s="11">
        <f t="shared" si="2"/>
        <v>3700</v>
      </c>
      <c r="F70" s="11">
        <f t="shared" si="2"/>
        <v>4400</v>
      </c>
      <c r="G70" s="11">
        <f t="shared" si="2"/>
        <v>5200</v>
      </c>
      <c r="H70" s="11">
        <f t="shared" si="2"/>
        <v>2600</v>
      </c>
      <c r="I70" s="11">
        <f t="shared" si="2"/>
        <v>4500</v>
      </c>
      <c r="J70" s="11">
        <f t="shared" si="2"/>
        <v>5400</v>
      </c>
      <c r="K70" s="11">
        <f t="shared" si="2"/>
        <v>4400</v>
      </c>
      <c r="L70" s="11">
        <f t="shared" si="2"/>
        <v>2000</v>
      </c>
      <c r="M70" s="11">
        <f t="shared" si="2"/>
        <v>2000</v>
      </c>
      <c r="N70" s="11">
        <f t="shared" si="2"/>
        <v>2600</v>
      </c>
      <c r="O70" s="11">
        <f t="shared" si="2"/>
        <v>1600</v>
      </c>
      <c r="P70" s="11">
        <f t="shared" si="2"/>
        <v>3400</v>
      </c>
      <c r="Q70" s="11">
        <f t="shared" si="2"/>
        <v>1900</v>
      </c>
      <c r="R70" s="11">
        <f t="shared" si="2"/>
        <v>5300</v>
      </c>
      <c r="S70" s="11">
        <f t="shared" si="2"/>
        <v>3200</v>
      </c>
      <c r="T70" s="11">
        <f t="shared" si="2"/>
        <v>1200</v>
      </c>
      <c r="U70" s="11">
        <f t="shared" si="2"/>
        <v>6600</v>
      </c>
      <c r="V70" s="11">
        <f t="shared" si="2"/>
        <v>8300</v>
      </c>
      <c r="W70" s="11">
        <f t="shared" si="2"/>
        <v>4300</v>
      </c>
      <c r="X70" s="11">
        <f t="shared" si="2"/>
        <v>2199.998046875</v>
      </c>
      <c r="Y70" s="11">
        <f t="shared" si="2"/>
        <v>7400</v>
      </c>
      <c r="Z70" s="11">
        <f t="shared" si="2"/>
        <v>4099.998046875</v>
      </c>
      <c r="AA70" s="11">
        <f t="shared" si="2"/>
        <v>1600</v>
      </c>
      <c r="AB70" s="11">
        <f t="shared" si="2"/>
        <v>1800</v>
      </c>
      <c r="AC70" s="11">
        <f t="shared" si="2"/>
        <v>2700</v>
      </c>
      <c r="AD70" s="11">
        <f t="shared" si="2"/>
        <v>5800</v>
      </c>
      <c r="AE70" s="11">
        <f t="shared" si="2"/>
        <v>2000</v>
      </c>
      <c r="AF70" s="11">
        <f t="shared" si="2"/>
        <v>5600</v>
      </c>
      <c r="AG70" s="11">
        <f t="shared" si="2"/>
        <v>3400.001953125</v>
      </c>
      <c r="AH70" s="11">
        <f t="shared" si="2"/>
        <v>1800</v>
      </c>
      <c r="AI70" s="11">
        <f t="shared" si="2"/>
        <v>3900.001953125</v>
      </c>
      <c r="AJ70" s="11">
        <f t="shared" si="2"/>
        <v>3700</v>
      </c>
      <c r="AK70" s="11">
        <f t="shared" si="2"/>
        <v>3300</v>
      </c>
      <c r="AL70" s="11">
        <f t="shared" si="2"/>
        <v>3800</v>
      </c>
      <c r="AM70" s="11">
        <f t="shared" si="2"/>
        <v>3100</v>
      </c>
      <c r="AN70" s="11">
        <f t="shared" si="2"/>
        <v>2500</v>
      </c>
      <c r="AO70" s="11">
        <f t="shared" si="2"/>
        <v>3599.998046875</v>
      </c>
      <c r="AP70" s="11">
        <f t="shared" si="2"/>
        <v>500</v>
      </c>
      <c r="AQ70" s="11">
        <f t="shared" si="2"/>
        <v>5400</v>
      </c>
      <c r="AR70" s="11">
        <f t="shared" si="2"/>
        <v>4900</v>
      </c>
    </row>
    <row r="71" spans="1:44" x14ac:dyDescent="0.45">
      <c r="A71" s="4" t="str">
        <f t="shared" si="1"/>
        <v>IT, software and computer services</v>
      </c>
      <c r="B71" s="11">
        <f t="shared" si="3"/>
        <v>47700</v>
      </c>
      <c r="C71" s="11">
        <f t="shared" si="2"/>
        <v>36000</v>
      </c>
      <c r="D71" s="11">
        <f t="shared" si="2"/>
        <v>29200.015625</v>
      </c>
      <c r="E71" s="11">
        <f t="shared" si="2"/>
        <v>33400.015625</v>
      </c>
      <c r="F71" s="11">
        <f t="shared" si="2"/>
        <v>30900</v>
      </c>
      <c r="G71" s="11">
        <f t="shared" si="2"/>
        <v>27600</v>
      </c>
      <c r="H71" s="11">
        <f t="shared" si="2"/>
        <v>22300</v>
      </c>
      <c r="I71" s="11">
        <f t="shared" si="2"/>
        <v>25700</v>
      </c>
      <c r="J71" s="11">
        <f t="shared" si="2"/>
        <v>34000.0009765625</v>
      </c>
      <c r="K71" s="11">
        <f t="shared" si="2"/>
        <v>46300</v>
      </c>
      <c r="L71" s="11">
        <f t="shared" si="2"/>
        <v>37300</v>
      </c>
      <c r="M71" s="11">
        <f t="shared" si="2"/>
        <v>33700.0009765625</v>
      </c>
      <c r="N71" s="11">
        <f t="shared" si="2"/>
        <v>34100</v>
      </c>
      <c r="O71" s="11">
        <f t="shared" si="2"/>
        <v>37000</v>
      </c>
      <c r="P71" s="11">
        <f t="shared" si="2"/>
        <v>35100</v>
      </c>
      <c r="Q71" s="11">
        <f t="shared" si="2"/>
        <v>25700</v>
      </c>
      <c r="R71" s="11">
        <f t="shared" si="2"/>
        <v>37100</v>
      </c>
      <c r="S71" s="11">
        <f t="shared" si="2"/>
        <v>40200</v>
      </c>
      <c r="T71" s="11">
        <f t="shared" si="2"/>
        <v>32700.0009765625</v>
      </c>
      <c r="U71" s="11">
        <f t="shared" si="2"/>
        <v>34700</v>
      </c>
      <c r="V71" s="11">
        <f t="shared" si="2"/>
        <v>31100</v>
      </c>
      <c r="W71" s="11">
        <f t="shared" si="2"/>
        <v>20200</v>
      </c>
      <c r="X71" s="11">
        <f t="shared" si="2"/>
        <v>33700</v>
      </c>
      <c r="Y71" s="11">
        <f t="shared" si="2"/>
        <v>26800.0009765625</v>
      </c>
      <c r="Z71" s="11">
        <f t="shared" si="2"/>
        <v>38000</v>
      </c>
      <c r="AA71" s="11">
        <f t="shared" si="2"/>
        <v>27600</v>
      </c>
      <c r="AB71" s="11">
        <f t="shared" si="2"/>
        <v>34700</v>
      </c>
      <c r="AC71" s="11">
        <f t="shared" si="2"/>
        <v>39500</v>
      </c>
      <c r="AD71" s="11">
        <f t="shared" si="2"/>
        <v>34900</v>
      </c>
      <c r="AE71" s="11">
        <f t="shared" si="2"/>
        <v>29800</v>
      </c>
      <c r="AF71" s="11">
        <f t="shared" si="2"/>
        <v>30800</v>
      </c>
      <c r="AG71" s="11">
        <f t="shared" si="2"/>
        <v>37600</v>
      </c>
      <c r="AH71" s="11">
        <f t="shared" si="2"/>
        <v>31600</v>
      </c>
      <c r="AI71" s="11">
        <f t="shared" si="2"/>
        <v>25600</v>
      </c>
      <c r="AJ71" s="11">
        <f t="shared" si="2"/>
        <v>43400.001953125</v>
      </c>
      <c r="AK71" s="11">
        <f t="shared" si="2"/>
        <v>27600</v>
      </c>
      <c r="AL71" s="11">
        <f t="shared" si="2"/>
        <v>47900</v>
      </c>
      <c r="AM71" s="11">
        <f t="shared" si="2"/>
        <v>49000</v>
      </c>
      <c r="AN71" s="11">
        <f t="shared" si="2"/>
        <v>48900</v>
      </c>
      <c r="AO71" s="11">
        <f t="shared" si="2"/>
        <v>34200</v>
      </c>
      <c r="AP71" s="11">
        <f t="shared" si="2"/>
        <v>39500</v>
      </c>
      <c r="AQ71" s="11">
        <f t="shared" si="2"/>
        <v>77000</v>
      </c>
      <c r="AR71" s="11">
        <f t="shared" si="2"/>
        <v>97500</v>
      </c>
    </row>
    <row r="72" spans="1:44" x14ac:dyDescent="0.45">
      <c r="A72" s="4" t="str">
        <f t="shared" si="1"/>
        <v>Music</v>
      </c>
      <c r="B72" s="11">
        <f t="shared" si="3"/>
        <v>23800</v>
      </c>
      <c r="C72" s="11">
        <f t="shared" si="2"/>
        <v>30899.998046875</v>
      </c>
      <c r="D72" s="11">
        <f t="shared" si="2"/>
        <v>24300</v>
      </c>
      <c r="E72" s="11">
        <f t="shared" si="2"/>
        <v>9600</v>
      </c>
      <c r="F72" s="11">
        <f t="shared" si="2"/>
        <v>21500</v>
      </c>
      <c r="G72" s="11">
        <f t="shared" si="2"/>
        <v>31300</v>
      </c>
      <c r="H72" s="11">
        <f t="shared" si="2"/>
        <v>34800</v>
      </c>
      <c r="I72" s="11">
        <f t="shared" si="2"/>
        <v>17600</v>
      </c>
      <c r="J72" s="11">
        <f t="shared" si="2"/>
        <v>17600</v>
      </c>
      <c r="K72" s="11">
        <f t="shared" si="2"/>
        <v>25199.998046875</v>
      </c>
      <c r="L72" s="11">
        <f t="shared" si="2"/>
        <v>38200</v>
      </c>
      <c r="M72" s="11">
        <f t="shared" si="2"/>
        <v>24800</v>
      </c>
      <c r="N72" s="11">
        <f t="shared" si="2"/>
        <v>26000</v>
      </c>
      <c r="O72" s="11">
        <f t="shared" si="2"/>
        <v>24400</v>
      </c>
      <c r="P72" s="11">
        <f t="shared" si="2"/>
        <v>22000</v>
      </c>
      <c r="Q72" s="11">
        <f t="shared" si="2"/>
        <v>8300</v>
      </c>
      <c r="R72" s="11">
        <f t="shared" si="2"/>
        <v>16300</v>
      </c>
      <c r="S72" s="11">
        <f t="shared" si="2"/>
        <v>23700.015625</v>
      </c>
      <c r="T72" s="11">
        <f t="shared" si="2"/>
        <v>30199.998046875</v>
      </c>
      <c r="U72" s="11">
        <f t="shared" ref="C72:AR81" si="4">U46-U17</f>
        <v>18000</v>
      </c>
      <c r="V72" s="11">
        <f t="shared" si="4"/>
        <v>12399.9931640625</v>
      </c>
      <c r="W72" s="11">
        <f t="shared" si="4"/>
        <v>22800.0078125</v>
      </c>
      <c r="X72" s="11">
        <f t="shared" si="4"/>
        <v>30100</v>
      </c>
      <c r="Y72" s="11">
        <f t="shared" si="4"/>
        <v>12200</v>
      </c>
      <c r="Z72" s="11">
        <f t="shared" si="4"/>
        <v>20600.001953125</v>
      </c>
      <c r="AA72" s="11">
        <f t="shared" si="4"/>
        <v>25000</v>
      </c>
      <c r="AB72" s="11">
        <f t="shared" si="4"/>
        <v>28300</v>
      </c>
      <c r="AC72" s="11">
        <f t="shared" si="4"/>
        <v>12400</v>
      </c>
      <c r="AD72" s="11">
        <f t="shared" si="4"/>
        <v>20300</v>
      </c>
      <c r="AE72" s="11">
        <f t="shared" si="4"/>
        <v>34700</v>
      </c>
      <c r="AF72" s="11">
        <f t="shared" si="4"/>
        <v>39300</v>
      </c>
      <c r="AG72" s="11">
        <f t="shared" si="4"/>
        <v>30600</v>
      </c>
      <c r="AH72" s="11">
        <f t="shared" si="4"/>
        <v>21600</v>
      </c>
      <c r="AI72" s="11">
        <f t="shared" si="4"/>
        <v>17600</v>
      </c>
      <c r="AJ72" s="11">
        <f t="shared" si="4"/>
        <v>27700</v>
      </c>
      <c r="AK72" s="11">
        <f t="shared" si="4"/>
        <v>15600</v>
      </c>
      <c r="AL72" s="11">
        <f t="shared" si="4"/>
        <v>18500</v>
      </c>
      <c r="AM72" s="11">
        <f t="shared" si="4"/>
        <v>18700</v>
      </c>
      <c r="AN72" s="11">
        <f t="shared" si="4"/>
        <v>31300</v>
      </c>
      <c r="AO72" s="11">
        <f t="shared" si="4"/>
        <v>17400</v>
      </c>
      <c r="AP72" s="11">
        <f t="shared" si="4"/>
        <v>25900</v>
      </c>
      <c r="AQ72" s="11">
        <f t="shared" si="4"/>
        <v>90700</v>
      </c>
      <c r="AR72" s="11">
        <f t="shared" si="4"/>
        <v>82000</v>
      </c>
    </row>
    <row r="73" spans="1:44" x14ac:dyDescent="0.45">
      <c r="A73" s="4" t="str">
        <f t="shared" si="1"/>
        <v>Not Creative</v>
      </c>
      <c r="B73" s="11">
        <f t="shared" si="3"/>
        <v>3086599.9990234375</v>
      </c>
      <c r="C73" s="11">
        <f t="shared" si="4"/>
        <v>2657300.0083007813</v>
      </c>
      <c r="D73" s="11">
        <f t="shared" si="4"/>
        <v>2700699.9990234375</v>
      </c>
      <c r="E73" s="11">
        <f t="shared" si="4"/>
        <v>2303500.0161132813</v>
      </c>
      <c r="F73" s="11">
        <f t="shared" si="4"/>
        <v>2731300.0180664063</v>
      </c>
      <c r="G73" s="11">
        <f t="shared" si="4"/>
        <v>2408099.9985351563</v>
      </c>
      <c r="H73" s="11">
        <f t="shared" si="4"/>
        <v>2308400.0092773438</v>
      </c>
      <c r="I73" s="11">
        <f t="shared" si="4"/>
        <v>2141700.0068359375</v>
      </c>
      <c r="J73" s="11">
        <f t="shared" si="4"/>
        <v>2604299.994140625</v>
      </c>
      <c r="K73" s="11">
        <f t="shared" si="4"/>
        <v>2315299.9853515625</v>
      </c>
      <c r="L73" s="11">
        <f t="shared" si="4"/>
        <v>2325699.98828125</v>
      </c>
      <c r="M73" s="11">
        <f t="shared" si="4"/>
        <v>2146199.9809570313</v>
      </c>
      <c r="N73" s="11">
        <f t="shared" si="4"/>
        <v>2588800.0234375</v>
      </c>
      <c r="O73" s="11">
        <f t="shared" si="4"/>
        <v>2313600.0083007813</v>
      </c>
      <c r="P73" s="11">
        <f t="shared" si="4"/>
        <v>2333599.9858398438</v>
      </c>
      <c r="Q73" s="11">
        <f t="shared" si="4"/>
        <v>2116199.9833984375</v>
      </c>
      <c r="R73" s="11">
        <f t="shared" si="4"/>
        <v>2542099.9780273438</v>
      </c>
      <c r="S73" s="11">
        <f t="shared" si="4"/>
        <v>2285300.0126953125</v>
      </c>
      <c r="T73" s="11">
        <f t="shared" si="4"/>
        <v>2237299.9970703125</v>
      </c>
      <c r="U73" s="11">
        <f t="shared" si="4"/>
        <v>2020199.9951171875</v>
      </c>
      <c r="V73" s="11">
        <f t="shared" si="4"/>
        <v>2593800.0234375</v>
      </c>
      <c r="W73" s="11">
        <f t="shared" si="4"/>
        <v>2338200.0034179688</v>
      </c>
      <c r="X73" s="11">
        <f t="shared" si="4"/>
        <v>2302500.0009765625</v>
      </c>
      <c r="Y73" s="11">
        <f t="shared" si="4"/>
        <v>2209799.9814453125</v>
      </c>
      <c r="Z73" s="11">
        <f t="shared" si="4"/>
        <v>2735700.0053710938</v>
      </c>
      <c r="AA73" s="11">
        <f t="shared" si="4"/>
        <v>2380800.0073242188</v>
      </c>
      <c r="AB73" s="11">
        <f t="shared" si="4"/>
        <v>2312099.9858398438</v>
      </c>
      <c r="AC73" s="11">
        <f t="shared" si="4"/>
        <v>2088500</v>
      </c>
      <c r="AD73" s="11">
        <f t="shared" si="4"/>
        <v>2442500.0200195313</v>
      </c>
      <c r="AE73" s="11">
        <f t="shared" si="4"/>
        <v>2111500.046875</v>
      </c>
      <c r="AF73" s="11">
        <f t="shared" si="4"/>
        <v>2017599.9848632813</v>
      </c>
      <c r="AG73" s="11">
        <f t="shared" si="4"/>
        <v>1730300.0063476563</v>
      </c>
      <c r="AH73" s="11">
        <f t="shared" si="4"/>
        <v>2171199.9448242188</v>
      </c>
      <c r="AI73" s="11">
        <f t="shared" si="4"/>
        <v>1954099.9428710938</v>
      </c>
      <c r="AJ73" s="11">
        <f t="shared" si="4"/>
        <v>1972900.0122070313</v>
      </c>
      <c r="AK73" s="11">
        <f t="shared" si="4"/>
        <v>1679799.9995117188</v>
      </c>
      <c r="AL73" s="11">
        <f t="shared" si="4"/>
        <v>2185899.9594726563</v>
      </c>
      <c r="AM73" s="11">
        <f t="shared" si="4"/>
        <v>1971900.0151367188</v>
      </c>
      <c r="AN73" s="11">
        <f t="shared" si="4"/>
        <v>1992200.0185546875</v>
      </c>
      <c r="AO73" s="11">
        <f t="shared" si="4"/>
        <v>1814900.0073242188</v>
      </c>
      <c r="AP73" s="11">
        <f t="shared" si="4"/>
        <v>2599800.0024414063</v>
      </c>
      <c r="AQ73" s="11">
        <f t="shared" si="4"/>
        <v>5898100.0107421875</v>
      </c>
      <c r="AR73" s="11">
        <f t="shared" si="4"/>
        <v>4115600.0126953125</v>
      </c>
    </row>
    <row r="74" spans="1:44" x14ac:dyDescent="0.45">
      <c r="A74" s="4" t="str">
        <f t="shared" si="1"/>
        <v>Publishing</v>
      </c>
      <c r="B74" s="11">
        <f t="shared" si="3"/>
        <v>27799.998046875</v>
      </c>
      <c r="C74" s="11">
        <f t="shared" si="4"/>
        <v>30699.998046875</v>
      </c>
      <c r="D74" s="11">
        <f t="shared" si="4"/>
        <v>24000</v>
      </c>
      <c r="E74" s="11">
        <f t="shared" si="4"/>
        <v>19500</v>
      </c>
      <c r="F74" s="11">
        <f t="shared" si="4"/>
        <v>32200.00390625</v>
      </c>
      <c r="G74" s="11">
        <f t="shared" si="4"/>
        <v>23300</v>
      </c>
      <c r="H74" s="11">
        <f t="shared" si="4"/>
        <v>30700</v>
      </c>
      <c r="I74" s="11">
        <f t="shared" si="4"/>
        <v>25500</v>
      </c>
      <c r="J74" s="11">
        <f t="shared" si="4"/>
        <v>27100</v>
      </c>
      <c r="K74" s="11">
        <f t="shared" si="4"/>
        <v>25700</v>
      </c>
      <c r="L74" s="11">
        <f t="shared" si="4"/>
        <v>20900</v>
      </c>
      <c r="M74" s="11">
        <f t="shared" si="4"/>
        <v>29799.998046875</v>
      </c>
      <c r="N74" s="11">
        <f t="shared" si="4"/>
        <v>22600</v>
      </c>
      <c r="O74" s="11">
        <f t="shared" si="4"/>
        <v>22200</v>
      </c>
      <c r="P74" s="11">
        <f t="shared" si="4"/>
        <v>16500</v>
      </c>
      <c r="Q74" s="11">
        <f t="shared" si="4"/>
        <v>19700</v>
      </c>
      <c r="R74" s="11">
        <f t="shared" si="4"/>
        <v>26300</v>
      </c>
      <c r="S74" s="11">
        <f t="shared" si="4"/>
        <v>35700.001953125</v>
      </c>
      <c r="T74" s="11">
        <f t="shared" si="4"/>
        <v>25200.00390625</v>
      </c>
      <c r="U74" s="11">
        <f t="shared" si="4"/>
        <v>25200</v>
      </c>
      <c r="V74" s="11">
        <f t="shared" si="4"/>
        <v>21900.00390625</v>
      </c>
      <c r="W74" s="11">
        <f t="shared" si="4"/>
        <v>30599.9912109375</v>
      </c>
      <c r="X74" s="11">
        <f t="shared" si="4"/>
        <v>15000</v>
      </c>
      <c r="Y74" s="11">
        <f t="shared" si="4"/>
        <v>20700</v>
      </c>
      <c r="Z74" s="11">
        <f t="shared" si="4"/>
        <v>31200.001953125</v>
      </c>
      <c r="AA74" s="11">
        <f t="shared" si="4"/>
        <v>18999.998046875</v>
      </c>
      <c r="AB74" s="11">
        <f t="shared" si="4"/>
        <v>21400</v>
      </c>
      <c r="AC74" s="11">
        <f t="shared" si="4"/>
        <v>24500</v>
      </c>
      <c r="AD74" s="11">
        <f t="shared" si="4"/>
        <v>29300.001953125</v>
      </c>
      <c r="AE74" s="11">
        <f t="shared" si="4"/>
        <v>31200</v>
      </c>
      <c r="AF74" s="11">
        <f t="shared" si="4"/>
        <v>11300</v>
      </c>
      <c r="AG74" s="11">
        <f t="shared" si="4"/>
        <v>23300</v>
      </c>
      <c r="AH74" s="11">
        <f t="shared" si="4"/>
        <v>28400</v>
      </c>
      <c r="AI74" s="11">
        <f t="shared" si="4"/>
        <v>13500</v>
      </c>
      <c r="AJ74" s="11">
        <f t="shared" si="4"/>
        <v>21600</v>
      </c>
      <c r="AK74" s="11">
        <f t="shared" si="4"/>
        <v>24700</v>
      </c>
      <c r="AL74" s="11">
        <f t="shared" si="4"/>
        <v>28800</v>
      </c>
      <c r="AM74" s="11">
        <f t="shared" si="4"/>
        <v>24100</v>
      </c>
      <c r="AN74" s="11">
        <f t="shared" si="4"/>
        <v>25800.001953125</v>
      </c>
      <c r="AO74" s="11">
        <f t="shared" si="4"/>
        <v>20500.001953125</v>
      </c>
      <c r="AP74" s="11">
        <f t="shared" si="4"/>
        <v>20900</v>
      </c>
      <c r="AQ74" s="11">
        <f t="shared" si="4"/>
        <v>54900</v>
      </c>
      <c r="AR74" s="11">
        <f t="shared" si="4"/>
        <v>38900</v>
      </c>
    </row>
    <row r="75" spans="1:44" x14ac:dyDescent="0.45">
      <c r="A75" s="2" t="str">
        <f t="shared" si="1"/>
        <v>Manitoba</v>
      </c>
      <c r="B75" s="11"/>
      <c r="C75" s="11"/>
      <c r="D75" s="11"/>
      <c r="E75" s="11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  <c r="AC75" s="11"/>
      <c r="AD75" s="11"/>
      <c r="AE75" s="11"/>
      <c r="AF75" s="11"/>
      <c r="AG75" s="11"/>
      <c r="AH75" s="11"/>
      <c r="AI75" s="11"/>
      <c r="AJ75" s="11"/>
      <c r="AK75" s="11"/>
      <c r="AL75" s="11"/>
      <c r="AM75" s="11"/>
      <c r="AN75" s="11"/>
      <c r="AO75" s="11"/>
      <c r="AP75" s="11"/>
      <c r="AQ75" s="11"/>
      <c r="AR75" s="11"/>
    </row>
    <row r="76" spans="1:44" x14ac:dyDescent="0.45">
      <c r="A76" s="4" t="str">
        <f t="shared" si="1"/>
        <v>Advertising and marketing</v>
      </c>
      <c r="B76" s="11">
        <f t="shared" si="3"/>
        <v>1000</v>
      </c>
      <c r="C76" s="11">
        <f t="shared" si="4"/>
        <v>400</v>
      </c>
      <c r="D76" s="11">
        <f t="shared" si="4"/>
        <v>0</v>
      </c>
      <c r="E76" s="11">
        <f t="shared" si="4"/>
        <v>0</v>
      </c>
      <c r="F76" s="11">
        <f t="shared" si="4"/>
        <v>300</v>
      </c>
      <c r="G76" s="11">
        <f t="shared" si="4"/>
        <v>200</v>
      </c>
      <c r="H76" s="11">
        <f t="shared" si="4"/>
        <v>300</v>
      </c>
      <c r="I76" s="11">
        <f t="shared" si="4"/>
        <v>200</v>
      </c>
      <c r="J76" s="11">
        <f t="shared" si="4"/>
        <v>500</v>
      </c>
      <c r="K76" s="11">
        <f t="shared" si="4"/>
        <v>0</v>
      </c>
      <c r="L76" s="11">
        <f t="shared" si="4"/>
        <v>400</v>
      </c>
      <c r="M76" s="11">
        <f t="shared" si="4"/>
        <v>300</v>
      </c>
      <c r="N76" s="11">
        <f t="shared" si="4"/>
        <v>700</v>
      </c>
      <c r="O76" s="11">
        <f t="shared" si="4"/>
        <v>700</v>
      </c>
      <c r="P76" s="11">
        <f t="shared" si="4"/>
        <v>400</v>
      </c>
      <c r="Q76" s="11">
        <f t="shared" si="4"/>
        <v>500</v>
      </c>
      <c r="R76" s="11">
        <f t="shared" si="4"/>
        <v>100</v>
      </c>
      <c r="S76" s="11">
        <f t="shared" si="4"/>
        <v>200</v>
      </c>
      <c r="T76" s="11">
        <f t="shared" si="4"/>
        <v>300</v>
      </c>
      <c r="U76" s="11">
        <f t="shared" si="4"/>
        <v>1000</v>
      </c>
      <c r="V76" s="11">
        <f t="shared" si="4"/>
        <v>400</v>
      </c>
      <c r="W76" s="11">
        <f t="shared" si="4"/>
        <v>300</v>
      </c>
      <c r="X76" s="11">
        <f t="shared" si="4"/>
        <v>100</v>
      </c>
      <c r="Y76" s="11">
        <f t="shared" si="4"/>
        <v>1200</v>
      </c>
      <c r="Z76" s="11">
        <f t="shared" si="4"/>
        <v>500</v>
      </c>
      <c r="AA76" s="11">
        <f t="shared" si="4"/>
        <v>500</v>
      </c>
      <c r="AB76" s="11">
        <f t="shared" si="4"/>
        <v>500</v>
      </c>
      <c r="AC76" s="11">
        <f t="shared" si="4"/>
        <v>200</v>
      </c>
      <c r="AD76" s="11">
        <f t="shared" si="4"/>
        <v>400</v>
      </c>
      <c r="AE76" s="11">
        <f t="shared" si="4"/>
        <v>600</v>
      </c>
      <c r="AF76" s="11">
        <f t="shared" si="4"/>
        <v>800</v>
      </c>
      <c r="AG76" s="11">
        <f t="shared" si="4"/>
        <v>400</v>
      </c>
      <c r="AH76" s="11">
        <f t="shared" si="4"/>
        <v>1200</v>
      </c>
      <c r="AI76" s="11">
        <f t="shared" si="4"/>
        <v>400</v>
      </c>
      <c r="AJ76" s="11">
        <f t="shared" si="4"/>
        <v>200</v>
      </c>
      <c r="AK76" s="11">
        <f t="shared" si="4"/>
        <v>500</v>
      </c>
      <c r="AL76" s="11">
        <f t="shared" si="4"/>
        <v>800</v>
      </c>
      <c r="AM76" s="11">
        <f t="shared" si="4"/>
        <v>400</v>
      </c>
      <c r="AN76" s="11">
        <f t="shared" si="4"/>
        <v>600</v>
      </c>
      <c r="AO76" s="11">
        <f t="shared" si="4"/>
        <v>0</v>
      </c>
      <c r="AP76" s="11">
        <f t="shared" si="4"/>
        <v>300</v>
      </c>
      <c r="AQ76" s="11">
        <f t="shared" si="4"/>
        <v>800</v>
      </c>
      <c r="AR76" s="11">
        <f t="shared" si="4"/>
        <v>300</v>
      </c>
    </row>
    <row r="77" spans="1:44" x14ac:dyDescent="0.45">
      <c r="A77" s="4" t="str">
        <f t="shared" si="1"/>
        <v>Architecture</v>
      </c>
      <c r="B77" s="11">
        <f t="shared" si="3"/>
        <v>400</v>
      </c>
      <c r="C77" s="11">
        <f t="shared" si="4"/>
        <v>0</v>
      </c>
      <c r="D77" s="11">
        <f t="shared" si="4"/>
        <v>300</v>
      </c>
      <c r="E77" s="11">
        <f t="shared" si="4"/>
        <v>200</v>
      </c>
      <c r="F77" s="11">
        <f t="shared" si="4"/>
        <v>300</v>
      </c>
      <c r="G77" s="11">
        <f t="shared" si="4"/>
        <v>200</v>
      </c>
      <c r="H77" s="11">
        <f t="shared" si="4"/>
        <v>200</v>
      </c>
      <c r="I77" s="11">
        <f t="shared" si="4"/>
        <v>0</v>
      </c>
      <c r="J77" s="11">
        <f t="shared" si="4"/>
        <v>100</v>
      </c>
      <c r="K77" s="11">
        <f t="shared" si="4"/>
        <v>1300</v>
      </c>
      <c r="L77" s="11">
        <f t="shared" si="4"/>
        <v>900</v>
      </c>
      <c r="M77" s="11">
        <f t="shared" si="4"/>
        <v>200</v>
      </c>
      <c r="N77" s="11">
        <f t="shared" si="4"/>
        <v>0</v>
      </c>
      <c r="O77" s="11">
        <f t="shared" si="4"/>
        <v>200</v>
      </c>
      <c r="P77" s="11">
        <f t="shared" si="4"/>
        <v>600</v>
      </c>
      <c r="Q77" s="11">
        <f t="shared" si="4"/>
        <v>300</v>
      </c>
      <c r="R77" s="11">
        <f t="shared" si="4"/>
        <v>700</v>
      </c>
      <c r="S77" s="11">
        <f t="shared" si="4"/>
        <v>200</v>
      </c>
      <c r="T77" s="11">
        <f t="shared" si="4"/>
        <v>100</v>
      </c>
      <c r="U77" s="11">
        <f t="shared" si="4"/>
        <v>100</v>
      </c>
      <c r="V77" s="11">
        <f t="shared" si="4"/>
        <v>300</v>
      </c>
      <c r="W77" s="11">
        <f t="shared" si="4"/>
        <v>100</v>
      </c>
      <c r="X77" s="11">
        <f t="shared" si="4"/>
        <v>0</v>
      </c>
      <c r="Y77" s="11">
        <f t="shared" si="4"/>
        <v>300</v>
      </c>
      <c r="Z77" s="11">
        <f t="shared" si="4"/>
        <v>0</v>
      </c>
      <c r="AA77" s="11">
        <f t="shared" si="4"/>
        <v>600</v>
      </c>
      <c r="AB77" s="11">
        <f t="shared" si="4"/>
        <v>1300</v>
      </c>
      <c r="AC77" s="11">
        <f t="shared" si="4"/>
        <v>500</v>
      </c>
      <c r="AD77" s="11">
        <f t="shared" si="4"/>
        <v>1200</v>
      </c>
      <c r="AE77" s="11">
        <f t="shared" si="4"/>
        <v>500</v>
      </c>
      <c r="AF77" s="11">
        <f t="shared" si="4"/>
        <v>200</v>
      </c>
      <c r="AG77" s="11">
        <f t="shared" si="4"/>
        <v>100</v>
      </c>
      <c r="AH77" s="11">
        <f t="shared" si="4"/>
        <v>500</v>
      </c>
      <c r="AI77" s="11">
        <f t="shared" si="4"/>
        <v>500</v>
      </c>
      <c r="AJ77" s="11">
        <f t="shared" si="4"/>
        <v>800</v>
      </c>
      <c r="AK77" s="11">
        <f t="shared" si="4"/>
        <v>600</v>
      </c>
      <c r="AL77" s="11">
        <f t="shared" si="4"/>
        <v>300</v>
      </c>
      <c r="AM77" s="11">
        <f t="shared" si="4"/>
        <v>200</v>
      </c>
      <c r="AN77" s="11">
        <f t="shared" si="4"/>
        <v>200</v>
      </c>
      <c r="AO77" s="11">
        <f t="shared" si="4"/>
        <v>0</v>
      </c>
      <c r="AP77" s="11">
        <f t="shared" si="4"/>
        <v>500</v>
      </c>
      <c r="AQ77" s="11">
        <f t="shared" si="4"/>
        <v>1700</v>
      </c>
      <c r="AR77" s="11">
        <f t="shared" si="4"/>
        <v>300</v>
      </c>
    </row>
    <row r="78" spans="1:44" x14ac:dyDescent="0.45">
      <c r="A78" s="4" t="str">
        <f t="shared" si="1"/>
        <v>Crafts</v>
      </c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1"/>
      <c r="AE78" s="11"/>
      <c r="AF78" s="11"/>
      <c r="AG78" s="11"/>
      <c r="AH78" s="11"/>
      <c r="AI78" s="11"/>
      <c r="AJ78" s="11"/>
      <c r="AK78" s="11"/>
      <c r="AL78" s="11"/>
      <c r="AM78" s="11"/>
      <c r="AN78" s="11"/>
      <c r="AO78" s="11"/>
      <c r="AP78" s="11"/>
      <c r="AQ78" s="11"/>
      <c r="AR78" s="11"/>
    </row>
    <row r="79" spans="1:44" x14ac:dyDescent="0.45">
      <c r="A79" s="4" t="str">
        <f t="shared" si="1"/>
        <v>Design</v>
      </c>
      <c r="B79" s="11"/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1"/>
      <c r="AE79" s="11"/>
      <c r="AF79" s="11"/>
      <c r="AG79" s="11"/>
      <c r="AH79" s="11"/>
      <c r="AI79" s="11"/>
      <c r="AJ79" s="11"/>
      <c r="AK79" s="11"/>
      <c r="AL79" s="11"/>
      <c r="AM79" s="11"/>
      <c r="AN79" s="11"/>
      <c r="AO79" s="11"/>
      <c r="AP79" s="11"/>
      <c r="AQ79" s="11"/>
      <c r="AR79" s="11"/>
    </row>
    <row r="80" spans="1:44" x14ac:dyDescent="0.45">
      <c r="A80" s="4" t="str">
        <f t="shared" si="1"/>
        <v>Film, TV, video, radio and photography</v>
      </c>
      <c r="B80" s="11">
        <f t="shared" si="3"/>
        <v>300</v>
      </c>
      <c r="C80" s="11">
        <f t="shared" si="4"/>
        <v>300</v>
      </c>
      <c r="D80" s="11">
        <f t="shared" si="4"/>
        <v>0</v>
      </c>
      <c r="E80" s="11">
        <f t="shared" si="4"/>
        <v>300</v>
      </c>
      <c r="F80" s="11">
        <f t="shared" si="4"/>
        <v>0</v>
      </c>
      <c r="G80" s="11">
        <f t="shared" si="4"/>
        <v>0</v>
      </c>
      <c r="H80" s="11">
        <f t="shared" si="4"/>
        <v>0</v>
      </c>
      <c r="I80" s="11">
        <f t="shared" si="4"/>
        <v>0</v>
      </c>
      <c r="J80" s="11">
        <f t="shared" si="4"/>
        <v>400</v>
      </c>
      <c r="K80" s="11">
        <f t="shared" si="4"/>
        <v>0</v>
      </c>
      <c r="L80" s="11">
        <f t="shared" si="4"/>
        <v>0</v>
      </c>
      <c r="M80" s="11">
        <f t="shared" si="4"/>
        <v>0</v>
      </c>
      <c r="N80" s="11">
        <f t="shared" si="4"/>
        <v>100</v>
      </c>
      <c r="O80" s="11">
        <f t="shared" si="4"/>
        <v>0</v>
      </c>
      <c r="P80" s="11">
        <f t="shared" si="4"/>
        <v>0</v>
      </c>
      <c r="Q80" s="11">
        <f t="shared" si="4"/>
        <v>0</v>
      </c>
      <c r="R80" s="11">
        <f t="shared" si="4"/>
        <v>200</v>
      </c>
      <c r="S80" s="11">
        <f t="shared" si="4"/>
        <v>0</v>
      </c>
      <c r="T80" s="11">
        <f t="shared" si="4"/>
        <v>100</v>
      </c>
      <c r="U80" s="11">
        <f t="shared" si="4"/>
        <v>700</v>
      </c>
      <c r="V80" s="11">
        <f t="shared" si="4"/>
        <v>400</v>
      </c>
      <c r="W80" s="11">
        <f t="shared" si="4"/>
        <v>500</v>
      </c>
      <c r="X80" s="11">
        <f t="shared" si="4"/>
        <v>100</v>
      </c>
      <c r="Y80" s="11">
        <f t="shared" si="4"/>
        <v>0</v>
      </c>
      <c r="Z80" s="11">
        <f t="shared" si="4"/>
        <v>100</v>
      </c>
      <c r="AA80" s="11">
        <f t="shared" si="4"/>
        <v>200</v>
      </c>
      <c r="AB80" s="11">
        <f t="shared" si="4"/>
        <v>0</v>
      </c>
      <c r="AC80" s="11">
        <f t="shared" si="4"/>
        <v>0</v>
      </c>
      <c r="AD80" s="11">
        <f t="shared" si="4"/>
        <v>0</v>
      </c>
      <c r="AE80" s="11">
        <f t="shared" si="4"/>
        <v>0</v>
      </c>
      <c r="AF80" s="11">
        <f t="shared" si="4"/>
        <v>0</v>
      </c>
      <c r="AG80" s="11">
        <f t="shared" si="4"/>
        <v>0</v>
      </c>
      <c r="AH80" s="11">
        <f t="shared" si="4"/>
        <v>0</v>
      </c>
      <c r="AI80" s="11">
        <f t="shared" si="4"/>
        <v>0</v>
      </c>
      <c r="AJ80" s="11">
        <f t="shared" si="4"/>
        <v>200</v>
      </c>
      <c r="AK80" s="11">
        <f t="shared" si="4"/>
        <v>0</v>
      </c>
      <c r="AL80" s="11">
        <f t="shared" si="4"/>
        <v>0</v>
      </c>
      <c r="AM80" s="11">
        <f t="shared" si="4"/>
        <v>0</v>
      </c>
      <c r="AN80" s="11">
        <f t="shared" si="4"/>
        <v>300</v>
      </c>
      <c r="AO80" s="11">
        <f t="shared" si="4"/>
        <v>0</v>
      </c>
      <c r="AP80" s="11">
        <f t="shared" si="4"/>
        <v>0</v>
      </c>
      <c r="AQ80" s="11">
        <f t="shared" si="4"/>
        <v>0</v>
      </c>
      <c r="AR80" s="11">
        <f t="shared" si="4"/>
        <v>0</v>
      </c>
    </row>
    <row r="81" spans="1:44" x14ac:dyDescent="0.45">
      <c r="A81" s="4" t="str">
        <f t="shared" si="1"/>
        <v>IT, software and computer services</v>
      </c>
      <c r="B81" s="11">
        <f t="shared" si="3"/>
        <v>500</v>
      </c>
      <c r="C81" s="11">
        <f t="shared" si="4"/>
        <v>500</v>
      </c>
      <c r="D81" s="11">
        <f t="shared" si="4"/>
        <v>1000</v>
      </c>
      <c r="E81" s="11">
        <f t="shared" si="4"/>
        <v>500</v>
      </c>
      <c r="F81" s="11">
        <f t="shared" si="4"/>
        <v>0</v>
      </c>
      <c r="G81" s="11">
        <f t="shared" si="4"/>
        <v>200</v>
      </c>
      <c r="H81" s="11">
        <f t="shared" si="4"/>
        <v>1200</v>
      </c>
      <c r="I81" s="11">
        <f t="shared" si="4"/>
        <v>500</v>
      </c>
      <c r="J81" s="11">
        <f t="shared" si="4"/>
        <v>200</v>
      </c>
      <c r="K81" s="11">
        <f t="shared" si="4"/>
        <v>600</v>
      </c>
      <c r="L81" s="11">
        <f t="shared" si="4"/>
        <v>100</v>
      </c>
      <c r="M81" s="11">
        <f t="shared" si="4"/>
        <v>900</v>
      </c>
      <c r="N81" s="11">
        <f t="shared" si="4"/>
        <v>800</v>
      </c>
      <c r="O81" s="11">
        <f t="shared" si="4"/>
        <v>600</v>
      </c>
      <c r="P81" s="11">
        <f t="shared" si="4"/>
        <v>1500</v>
      </c>
      <c r="Q81" s="11">
        <f t="shared" si="4"/>
        <v>0</v>
      </c>
      <c r="R81" s="11">
        <f t="shared" si="4"/>
        <v>1000</v>
      </c>
      <c r="S81" s="11">
        <f t="shared" si="4"/>
        <v>300</v>
      </c>
      <c r="T81" s="11">
        <f t="shared" si="4"/>
        <v>300</v>
      </c>
      <c r="U81" s="11">
        <f t="shared" si="4"/>
        <v>300</v>
      </c>
      <c r="V81" s="11">
        <f t="shared" si="4"/>
        <v>500</v>
      </c>
      <c r="W81" s="11">
        <f t="shared" si="4"/>
        <v>500</v>
      </c>
      <c r="X81" s="11">
        <f t="shared" ref="C81:AR84" si="5">X55-X26</f>
        <v>200</v>
      </c>
      <c r="Y81" s="11">
        <f t="shared" si="5"/>
        <v>100</v>
      </c>
      <c r="Z81" s="11">
        <f t="shared" si="5"/>
        <v>200</v>
      </c>
      <c r="AA81" s="11">
        <f t="shared" si="5"/>
        <v>100</v>
      </c>
      <c r="AB81" s="11">
        <f t="shared" si="5"/>
        <v>500</v>
      </c>
      <c r="AC81" s="11">
        <f t="shared" si="5"/>
        <v>300</v>
      </c>
      <c r="AD81" s="11">
        <f t="shared" si="5"/>
        <v>100</v>
      </c>
      <c r="AE81" s="11">
        <f t="shared" si="5"/>
        <v>200</v>
      </c>
      <c r="AF81" s="11">
        <f t="shared" si="5"/>
        <v>100</v>
      </c>
      <c r="AG81" s="11">
        <f t="shared" si="5"/>
        <v>100</v>
      </c>
      <c r="AH81" s="11">
        <f t="shared" si="5"/>
        <v>300</v>
      </c>
      <c r="AI81" s="11">
        <f t="shared" si="5"/>
        <v>200</v>
      </c>
      <c r="AJ81" s="11">
        <f t="shared" si="5"/>
        <v>300</v>
      </c>
      <c r="AK81" s="11">
        <f t="shared" si="5"/>
        <v>500</v>
      </c>
      <c r="AL81" s="11">
        <f t="shared" si="5"/>
        <v>300</v>
      </c>
      <c r="AM81" s="11">
        <f t="shared" si="5"/>
        <v>300</v>
      </c>
      <c r="AN81" s="11">
        <f t="shared" si="5"/>
        <v>300</v>
      </c>
      <c r="AO81" s="11">
        <f t="shared" si="5"/>
        <v>600</v>
      </c>
      <c r="AP81" s="11">
        <f t="shared" si="5"/>
        <v>1000</v>
      </c>
      <c r="AQ81" s="11">
        <f t="shared" si="5"/>
        <v>1100</v>
      </c>
      <c r="AR81" s="11">
        <f t="shared" si="5"/>
        <v>900</v>
      </c>
    </row>
    <row r="82" spans="1:44" x14ac:dyDescent="0.45">
      <c r="A82" s="4" t="str">
        <f t="shared" si="1"/>
        <v>Music</v>
      </c>
      <c r="B82" s="11">
        <f t="shared" si="3"/>
        <v>200</v>
      </c>
      <c r="C82" s="11">
        <f t="shared" si="5"/>
        <v>200</v>
      </c>
      <c r="D82" s="11">
        <f t="shared" si="5"/>
        <v>700</v>
      </c>
      <c r="E82" s="11">
        <f t="shared" si="5"/>
        <v>200</v>
      </c>
      <c r="F82" s="11">
        <f t="shared" si="5"/>
        <v>700</v>
      </c>
      <c r="G82" s="11">
        <f t="shared" si="5"/>
        <v>1400</v>
      </c>
      <c r="H82" s="11">
        <f t="shared" si="5"/>
        <v>2100</v>
      </c>
      <c r="I82" s="11">
        <f t="shared" si="5"/>
        <v>500</v>
      </c>
      <c r="J82" s="11">
        <f t="shared" si="5"/>
        <v>300</v>
      </c>
      <c r="K82" s="11">
        <f t="shared" si="5"/>
        <v>800</v>
      </c>
      <c r="L82" s="11">
        <f t="shared" si="5"/>
        <v>1300</v>
      </c>
      <c r="M82" s="11">
        <f t="shared" si="5"/>
        <v>0</v>
      </c>
      <c r="N82" s="11">
        <f t="shared" si="5"/>
        <v>200</v>
      </c>
      <c r="O82" s="11">
        <f t="shared" si="5"/>
        <v>700</v>
      </c>
      <c r="P82" s="11">
        <f t="shared" si="5"/>
        <v>800</v>
      </c>
      <c r="Q82" s="11">
        <f t="shared" si="5"/>
        <v>0</v>
      </c>
      <c r="R82" s="11">
        <f t="shared" si="5"/>
        <v>100</v>
      </c>
      <c r="S82" s="11">
        <f t="shared" si="5"/>
        <v>200</v>
      </c>
      <c r="T82" s="11">
        <f t="shared" si="5"/>
        <v>700</v>
      </c>
      <c r="U82" s="11">
        <f t="shared" si="5"/>
        <v>600</v>
      </c>
      <c r="V82" s="11">
        <f t="shared" si="5"/>
        <v>300</v>
      </c>
      <c r="W82" s="11">
        <f t="shared" si="5"/>
        <v>1200</v>
      </c>
      <c r="X82" s="11">
        <f t="shared" si="5"/>
        <v>900</v>
      </c>
      <c r="Y82" s="11">
        <f t="shared" si="5"/>
        <v>200</v>
      </c>
      <c r="Z82" s="11">
        <f t="shared" si="5"/>
        <v>700</v>
      </c>
      <c r="AA82" s="11">
        <f t="shared" si="5"/>
        <v>500</v>
      </c>
      <c r="AB82" s="11">
        <f t="shared" si="5"/>
        <v>1000</v>
      </c>
      <c r="AC82" s="11">
        <f t="shared" si="5"/>
        <v>600</v>
      </c>
      <c r="AD82" s="11">
        <f t="shared" si="5"/>
        <v>400</v>
      </c>
      <c r="AE82" s="11">
        <f t="shared" si="5"/>
        <v>500</v>
      </c>
      <c r="AF82" s="11">
        <f t="shared" si="5"/>
        <v>1000</v>
      </c>
      <c r="AG82" s="11">
        <f t="shared" si="5"/>
        <v>600</v>
      </c>
      <c r="AH82" s="11">
        <f t="shared" si="5"/>
        <v>200</v>
      </c>
      <c r="AI82" s="11">
        <f t="shared" si="5"/>
        <v>100</v>
      </c>
      <c r="AJ82" s="11">
        <f t="shared" si="5"/>
        <v>1200</v>
      </c>
      <c r="AK82" s="11">
        <f t="shared" si="5"/>
        <v>100</v>
      </c>
      <c r="AL82" s="11">
        <f t="shared" si="5"/>
        <v>200</v>
      </c>
      <c r="AM82" s="11">
        <f t="shared" si="5"/>
        <v>200</v>
      </c>
      <c r="AN82" s="11">
        <f t="shared" si="5"/>
        <v>600</v>
      </c>
      <c r="AO82" s="11">
        <f t="shared" si="5"/>
        <v>1100</v>
      </c>
      <c r="AP82" s="11">
        <f t="shared" si="5"/>
        <v>100</v>
      </c>
      <c r="AQ82" s="11">
        <f t="shared" si="5"/>
        <v>2900</v>
      </c>
      <c r="AR82" s="11">
        <f t="shared" si="5"/>
        <v>2700</v>
      </c>
    </row>
    <row r="83" spans="1:44" x14ac:dyDescent="0.45">
      <c r="A83" s="4" t="str">
        <f t="shared" si="1"/>
        <v>Not Creative</v>
      </c>
      <c r="B83" s="11">
        <f t="shared" si="3"/>
        <v>75700</v>
      </c>
      <c r="C83" s="11">
        <f t="shared" si="5"/>
        <v>67400.00146484375</v>
      </c>
      <c r="D83" s="11">
        <f t="shared" si="5"/>
        <v>80800.00244140625</v>
      </c>
      <c r="E83" s="11">
        <f t="shared" si="5"/>
        <v>55800.00048828125</v>
      </c>
      <c r="F83" s="11">
        <f t="shared" si="5"/>
        <v>70800</v>
      </c>
      <c r="G83" s="11">
        <f t="shared" si="5"/>
        <v>65699.99951171875</v>
      </c>
      <c r="H83" s="11">
        <f t="shared" si="5"/>
        <v>72800.00048828125</v>
      </c>
      <c r="I83" s="11">
        <f t="shared" si="5"/>
        <v>54899.99951171875</v>
      </c>
      <c r="J83" s="11">
        <f t="shared" si="5"/>
        <v>72199.99853515625</v>
      </c>
      <c r="K83" s="11">
        <f t="shared" si="5"/>
        <v>59499.99853515625</v>
      </c>
      <c r="L83" s="11">
        <f t="shared" si="5"/>
        <v>67900</v>
      </c>
      <c r="M83" s="11">
        <f t="shared" si="5"/>
        <v>52800.00341796875</v>
      </c>
      <c r="N83" s="11">
        <f t="shared" si="5"/>
        <v>61000.00146484375</v>
      </c>
      <c r="O83" s="11">
        <f t="shared" si="5"/>
        <v>65200</v>
      </c>
      <c r="P83" s="11">
        <f t="shared" si="5"/>
        <v>67400</v>
      </c>
      <c r="Q83" s="11">
        <f t="shared" si="5"/>
        <v>63999.99658203125</v>
      </c>
      <c r="R83" s="11">
        <f t="shared" si="5"/>
        <v>72000</v>
      </c>
      <c r="S83" s="11">
        <f t="shared" si="5"/>
        <v>64699.99951171875</v>
      </c>
      <c r="T83" s="11">
        <f t="shared" si="5"/>
        <v>68300.001953125</v>
      </c>
      <c r="U83" s="11">
        <f t="shared" si="5"/>
        <v>54200.00048828125</v>
      </c>
      <c r="V83" s="11">
        <f t="shared" si="5"/>
        <v>71499.99951171875</v>
      </c>
      <c r="W83" s="11">
        <f t="shared" si="5"/>
        <v>66100</v>
      </c>
      <c r="X83" s="11">
        <f t="shared" si="5"/>
        <v>77800</v>
      </c>
      <c r="Y83" s="11">
        <f t="shared" si="5"/>
        <v>58100</v>
      </c>
      <c r="Z83" s="11">
        <f t="shared" si="5"/>
        <v>70300.00048828125</v>
      </c>
      <c r="AA83" s="11">
        <f t="shared" si="5"/>
        <v>70700</v>
      </c>
      <c r="AB83" s="11">
        <f t="shared" si="5"/>
        <v>73899.9990234375</v>
      </c>
      <c r="AC83" s="11">
        <f t="shared" si="5"/>
        <v>59699.9990234375</v>
      </c>
      <c r="AD83" s="11">
        <f t="shared" si="5"/>
        <v>69499.99951171875</v>
      </c>
      <c r="AE83" s="11">
        <f t="shared" si="5"/>
        <v>57400</v>
      </c>
      <c r="AF83" s="11">
        <f t="shared" si="5"/>
        <v>66500.00146484375</v>
      </c>
      <c r="AG83" s="11">
        <f t="shared" si="5"/>
        <v>47800.00048828125</v>
      </c>
      <c r="AH83" s="11">
        <f t="shared" si="5"/>
        <v>68400.00634765625</v>
      </c>
      <c r="AI83" s="11">
        <f t="shared" si="5"/>
        <v>66999.99853515625</v>
      </c>
      <c r="AJ83" s="11">
        <f t="shared" si="5"/>
        <v>70599.998046875</v>
      </c>
      <c r="AK83" s="11">
        <f t="shared" si="5"/>
        <v>59499.99853515625</v>
      </c>
      <c r="AL83" s="11">
        <f t="shared" si="5"/>
        <v>71100.00146484375</v>
      </c>
      <c r="AM83" s="11">
        <f t="shared" si="5"/>
        <v>64400</v>
      </c>
      <c r="AN83" s="11">
        <f t="shared" si="5"/>
        <v>68000.001953125</v>
      </c>
      <c r="AO83" s="11">
        <f t="shared" si="5"/>
        <v>58600.00146484375</v>
      </c>
      <c r="AP83" s="11">
        <f t="shared" si="5"/>
        <v>78299.99951171875</v>
      </c>
      <c r="AQ83" s="11">
        <f t="shared" si="5"/>
        <v>171300</v>
      </c>
      <c r="AR83" s="11">
        <f t="shared" si="5"/>
        <v>121500.00048828125</v>
      </c>
    </row>
    <row r="84" spans="1:44" x14ac:dyDescent="0.45">
      <c r="A84" s="4" t="str">
        <f t="shared" si="1"/>
        <v>Publishing</v>
      </c>
      <c r="B84" s="11">
        <f t="shared" si="3"/>
        <v>1000</v>
      </c>
      <c r="C84" s="11">
        <f t="shared" si="5"/>
        <v>900</v>
      </c>
      <c r="D84" s="11">
        <f t="shared" si="5"/>
        <v>600</v>
      </c>
      <c r="E84" s="11">
        <f t="shared" si="5"/>
        <v>700</v>
      </c>
      <c r="F84" s="11">
        <f t="shared" si="5"/>
        <v>1300</v>
      </c>
      <c r="G84" s="11">
        <f t="shared" si="5"/>
        <v>400</v>
      </c>
      <c r="H84" s="11">
        <f t="shared" si="5"/>
        <v>300</v>
      </c>
      <c r="I84" s="11">
        <f t="shared" si="5"/>
        <v>700</v>
      </c>
      <c r="J84" s="11">
        <f t="shared" si="5"/>
        <v>1000</v>
      </c>
      <c r="K84" s="11">
        <f t="shared" si="5"/>
        <v>500</v>
      </c>
      <c r="L84" s="11">
        <f t="shared" si="5"/>
        <v>1500</v>
      </c>
      <c r="M84" s="11">
        <f t="shared" si="5"/>
        <v>3500</v>
      </c>
      <c r="N84" s="11">
        <f t="shared" si="5"/>
        <v>800</v>
      </c>
      <c r="O84" s="11">
        <f t="shared" si="5"/>
        <v>400</v>
      </c>
      <c r="P84" s="11">
        <f t="shared" si="5"/>
        <v>1100</v>
      </c>
      <c r="Q84" s="11">
        <f t="shared" si="5"/>
        <v>400</v>
      </c>
      <c r="R84" s="11">
        <f t="shared" si="5"/>
        <v>1700</v>
      </c>
      <c r="S84" s="11">
        <f t="shared" si="5"/>
        <v>1500</v>
      </c>
      <c r="T84" s="11">
        <f t="shared" si="5"/>
        <v>1400</v>
      </c>
      <c r="U84" s="11">
        <f t="shared" si="5"/>
        <v>1400</v>
      </c>
      <c r="V84" s="11">
        <f t="shared" si="5"/>
        <v>1400</v>
      </c>
      <c r="W84" s="11">
        <f t="shared" si="5"/>
        <v>1200</v>
      </c>
      <c r="X84" s="11">
        <f t="shared" si="5"/>
        <v>700</v>
      </c>
      <c r="Y84" s="11">
        <f t="shared" si="5"/>
        <v>500</v>
      </c>
      <c r="Z84" s="11">
        <f t="shared" si="5"/>
        <v>1500</v>
      </c>
      <c r="AA84" s="11">
        <f t="shared" si="5"/>
        <v>700</v>
      </c>
      <c r="AB84" s="11">
        <f t="shared" si="5"/>
        <v>300</v>
      </c>
      <c r="AC84" s="11">
        <f t="shared" si="5"/>
        <v>700</v>
      </c>
      <c r="AD84" s="11">
        <f t="shared" si="5"/>
        <v>800</v>
      </c>
      <c r="AE84" s="11">
        <f t="shared" si="5"/>
        <v>1000</v>
      </c>
      <c r="AF84" s="11">
        <f t="shared" si="5"/>
        <v>1700</v>
      </c>
      <c r="AG84" s="11">
        <f t="shared" si="5"/>
        <v>1500</v>
      </c>
      <c r="AH84" s="11">
        <f t="shared" si="5"/>
        <v>1400</v>
      </c>
      <c r="AI84" s="11">
        <f t="shared" si="5"/>
        <v>600</v>
      </c>
      <c r="AJ84" s="11">
        <f t="shared" si="5"/>
        <v>1000</v>
      </c>
      <c r="AK84" s="11">
        <f t="shared" si="5"/>
        <v>900</v>
      </c>
      <c r="AL84" s="11">
        <f t="shared" si="5"/>
        <v>1300</v>
      </c>
      <c r="AM84" s="11">
        <f t="shared" si="5"/>
        <v>1200</v>
      </c>
      <c r="AN84" s="11">
        <f t="shared" si="5"/>
        <v>200</v>
      </c>
      <c r="AO84" s="11">
        <f t="shared" si="5"/>
        <v>700</v>
      </c>
      <c r="AP84" s="11">
        <f t="shared" si="5"/>
        <v>1300</v>
      </c>
      <c r="AQ84" s="11">
        <f t="shared" si="5"/>
        <v>2000</v>
      </c>
      <c r="AR84" s="11">
        <f t="shared" si="5"/>
        <v>1600</v>
      </c>
    </row>
    <row r="86" spans="1:44" x14ac:dyDescent="0.45">
      <c r="A86" s="4"/>
    </row>
    <row r="87" spans="1:44" x14ac:dyDescent="0.45">
      <c r="A87" s="4"/>
    </row>
    <row r="88" spans="1:44" x14ac:dyDescent="0.45">
      <c r="A88" s="4"/>
    </row>
    <row r="89" spans="1:44" x14ac:dyDescent="0.45">
      <c r="A89" s="4"/>
    </row>
    <row r="90" spans="1:44" x14ac:dyDescent="0.45">
      <c r="A90" s="4"/>
    </row>
    <row r="91" spans="1:44" x14ac:dyDescent="0.45">
      <c r="A91" s="4"/>
    </row>
    <row r="92" spans="1:44" x14ac:dyDescent="0.45">
      <c r="A92" s="4"/>
    </row>
    <row r="93" spans="1:44" x14ac:dyDescent="0.45">
      <c r="A93" s="4"/>
    </row>
    <row r="94" spans="1:44" x14ac:dyDescent="0.45">
      <c r="A94" s="4"/>
    </row>
    <row r="95" spans="1:44" x14ac:dyDescent="0.45">
      <c r="A95" s="4"/>
    </row>
    <row r="96" spans="1:44" x14ac:dyDescent="0.45">
      <c r="A96" s="4"/>
    </row>
    <row r="97" spans="1:44" x14ac:dyDescent="0.45">
      <c r="A97" s="4"/>
      <c r="B97" t="str">
        <f>B6&amp;"("&amp;B7&amp;")"</f>
        <v>2010(Qtr1)</v>
      </c>
      <c r="C97" t="str">
        <f t="shared" ref="C97:AR97" si="6">C6&amp;"("&amp;C7&amp;")"</f>
        <v>2010(Qtr2)</v>
      </c>
      <c r="D97" t="str">
        <f t="shared" si="6"/>
        <v>2010(Qtr3)</v>
      </c>
      <c r="E97" t="str">
        <f t="shared" si="6"/>
        <v>2010(Qtr4)</v>
      </c>
      <c r="F97" t="str">
        <f t="shared" si="6"/>
        <v>2011(Qtr1)</v>
      </c>
      <c r="G97" t="str">
        <f t="shared" si="6"/>
        <v>2011(Qtr2)</v>
      </c>
      <c r="H97" t="str">
        <f t="shared" si="6"/>
        <v>2011(Qtr3)</v>
      </c>
      <c r="I97" t="str">
        <f t="shared" si="6"/>
        <v>2011(Qtr4)</v>
      </c>
      <c r="J97" t="str">
        <f t="shared" si="6"/>
        <v>2012(Qtr1)</v>
      </c>
      <c r="K97" t="str">
        <f t="shared" si="6"/>
        <v>2012(Qtr2)</v>
      </c>
      <c r="L97" t="str">
        <f t="shared" si="6"/>
        <v>2012(Qtr3)</v>
      </c>
      <c r="M97" t="str">
        <f t="shared" si="6"/>
        <v>2012(Qtr4)</v>
      </c>
      <c r="N97" t="str">
        <f t="shared" si="6"/>
        <v>2013(Qtr1)</v>
      </c>
      <c r="O97" t="str">
        <f t="shared" si="6"/>
        <v>2013(Qtr2)</v>
      </c>
      <c r="P97" t="str">
        <f t="shared" si="6"/>
        <v>2013(Qtr3)</v>
      </c>
      <c r="Q97" t="str">
        <f t="shared" si="6"/>
        <v>2013(Qtr4)</v>
      </c>
      <c r="R97" t="str">
        <f t="shared" si="6"/>
        <v>2014(Qtr1)</v>
      </c>
      <c r="S97" t="str">
        <f t="shared" si="6"/>
        <v>2014(Qtr2)</v>
      </c>
      <c r="T97" t="str">
        <f t="shared" si="6"/>
        <v>2014(Qtr3)</v>
      </c>
      <c r="U97" t="str">
        <f t="shared" si="6"/>
        <v>2014(Qtr4)</v>
      </c>
      <c r="V97" t="str">
        <f t="shared" si="6"/>
        <v>2015(Qtr1)</v>
      </c>
      <c r="W97" t="str">
        <f t="shared" si="6"/>
        <v>2015(Qtr2)</v>
      </c>
      <c r="X97" t="str">
        <f t="shared" si="6"/>
        <v>2015(Qtr3)</v>
      </c>
      <c r="Y97" t="str">
        <f t="shared" si="6"/>
        <v>2015(Qtr4)</v>
      </c>
      <c r="Z97" t="str">
        <f t="shared" si="6"/>
        <v>2016(Qtr1)</v>
      </c>
      <c r="AA97" t="str">
        <f t="shared" si="6"/>
        <v>2016(Qtr2)</v>
      </c>
      <c r="AB97" t="str">
        <f t="shared" si="6"/>
        <v>2016(Qtr3)</v>
      </c>
      <c r="AC97" t="str">
        <f t="shared" si="6"/>
        <v>2016(Qtr4)</v>
      </c>
      <c r="AD97" t="str">
        <f t="shared" si="6"/>
        <v>2017(Qtr1)</v>
      </c>
      <c r="AE97" t="str">
        <f t="shared" si="6"/>
        <v>2017(Qtr2)</v>
      </c>
      <c r="AF97" t="str">
        <f t="shared" si="6"/>
        <v>2017(Qtr3)</v>
      </c>
      <c r="AG97" t="str">
        <f t="shared" si="6"/>
        <v>2017(Qtr4)</v>
      </c>
      <c r="AH97" t="str">
        <f t="shared" si="6"/>
        <v>2018(Qtr1)</v>
      </c>
      <c r="AI97" t="str">
        <f t="shared" si="6"/>
        <v>2018(Qtr2)</v>
      </c>
      <c r="AJ97" t="str">
        <f t="shared" si="6"/>
        <v>2018(Qtr3)</v>
      </c>
      <c r="AK97" t="str">
        <f t="shared" si="6"/>
        <v>2018(Qtr4)</v>
      </c>
      <c r="AL97" t="str">
        <f t="shared" si="6"/>
        <v>2019(Qtr1)</v>
      </c>
      <c r="AM97" t="str">
        <f t="shared" si="6"/>
        <v>2019(Qtr2)</v>
      </c>
      <c r="AN97" t="str">
        <f t="shared" si="6"/>
        <v>2019(Qtr3)</v>
      </c>
      <c r="AO97" t="str">
        <f t="shared" si="6"/>
        <v>2019(Qtr4)</v>
      </c>
      <c r="AP97" t="str">
        <f t="shared" si="6"/>
        <v>2020(Qtr1)</v>
      </c>
      <c r="AQ97" t="str">
        <f t="shared" si="6"/>
        <v>2020(Qtr2)</v>
      </c>
      <c r="AR97" t="str">
        <f t="shared" si="6"/>
        <v>2020(Qtr3)</v>
      </c>
    </row>
    <row r="98" spans="1:44" x14ac:dyDescent="0.45">
      <c r="A98" s="4" t="s">
        <v>51</v>
      </c>
      <c r="B98" s="12">
        <f>(SUM(B66:B74)-B73)/3</f>
        <v>69333.337890625</v>
      </c>
      <c r="C98" s="12">
        <f t="shared" ref="C98:AR98" si="7">(SUM(C66:C74)-C73)/3</f>
        <v>65033.321451822914</v>
      </c>
      <c r="D98" s="12">
        <f t="shared" si="7"/>
        <v>55766.671875</v>
      </c>
      <c r="E98" s="12">
        <f t="shared" si="7"/>
        <v>41900.005045572914</v>
      </c>
      <c r="F98" s="12">
        <f t="shared" si="7"/>
        <v>59066.666666666664</v>
      </c>
      <c r="G98" s="12">
        <f t="shared" si="7"/>
        <v>53733.33203125</v>
      </c>
      <c r="H98" s="12">
        <f t="shared" si="7"/>
        <v>55933.329427083336</v>
      </c>
      <c r="I98" s="12">
        <f t="shared" si="7"/>
        <v>48600</v>
      </c>
      <c r="J98" s="12">
        <f t="shared" si="7"/>
        <v>54900.000325520836</v>
      </c>
      <c r="K98" s="12">
        <f t="shared" si="7"/>
        <v>59166.666015625</v>
      </c>
      <c r="L98" s="12">
        <f t="shared" si="7"/>
        <v>52300</v>
      </c>
      <c r="M98" s="12">
        <f t="shared" si="7"/>
        <v>50633.3330078125</v>
      </c>
      <c r="N98" s="12">
        <f t="shared" si="7"/>
        <v>55866.666666666664</v>
      </c>
      <c r="O98" s="12">
        <f t="shared" si="7"/>
        <v>59233.332194010414</v>
      </c>
      <c r="P98" s="12">
        <f t="shared" si="7"/>
        <v>50200</v>
      </c>
      <c r="Q98" s="12">
        <f t="shared" si="7"/>
        <v>45000</v>
      </c>
      <c r="R98" s="12">
        <f t="shared" si="7"/>
        <v>64266.66796875</v>
      </c>
      <c r="S98" s="12">
        <f t="shared" si="7"/>
        <v>62033.339192708336</v>
      </c>
      <c r="T98" s="12">
        <f t="shared" si="7"/>
        <v>56500.0009765625</v>
      </c>
      <c r="U98" s="12">
        <f t="shared" si="7"/>
        <v>49366.666666666664</v>
      </c>
      <c r="V98" s="12">
        <f t="shared" si="7"/>
        <v>52999.9990234375</v>
      </c>
      <c r="W98" s="12">
        <f t="shared" si="7"/>
        <v>53199.999674479164</v>
      </c>
      <c r="X98" s="12">
        <f t="shared" si="7"/>
        <v>55799.999348958336</v>
      </c>
      <c r="Y98" s="12">
        <f t="shared" si="7"/>
        <v>57833.331217447914</v>
      </c>
      <c r="Z98" s="12">
        <f t="shared" si="7"/>
        <v>69300.001953125</v>
      </c>
      <c r="AA98" s="12">
        <f t="shared" si="7"/>
        <v>58299.999348958336</v>
      </c>
      <c r="AB98" s="12">
        <f t="shared" si="7"/>
        <v>60900.000162760414</v>
      </c>
      <c r="AC98" s="12">
        <f t="shared" si="7"/>
        <v>52733.333333333336</v>
      </c>
      <c r="AD98" s="12">
        <f t="shared" si="7"/>
        <v>59533.339192708336</v>
      </c>
      <c r="AE98" s="12">
        <f t="shared" si="7"/>
        <v>58566.666666666664</v>
      </c>
      <c r="AF98" s="12">
        <f t="shared" si="7"/>
        <v>48933.333333333336</v>
      </c>
      <c r="AG98" s="12">
        <f t="shared" si="7"/>
        <v>48533.333984375</v>
      </c>
      <c r="AH98" s="12">
        <f t="shared" si="7"/>
        <v>50066.666666666664</v>
      </c>
      <c r="AI98" s="12">
        <f t="shared" si="7"/>
        <v>41633.335286458336</v>
      </c>
      <c r="AJ98" s="12">
        <f t="shared" si="7"/>
        <v>50433.336588541664</v>
      </c>
      <c r="AK98" s="12">
        <f t="shared" si="7"/>
        <v>42133.333333333336</v>
      </c>
      <c r="AL98" s="12">
        <f t="shared" si="7"/>
        <v>60466.666666666664</v>
      </c>
      <c r="AM98" s="12">
        <f t="shared" si="7"/>
        <v>56100</v>
      </c>
      <c r="AN98" s="12">
        <f t="shared" si="7"/>
        <v>55000.000651041664</v>
      </c>
      <c r="AO98" s="12">
        <f t="shared" si="7"/>
        <v>45533.333333333336</v>
      </c>
      <c r="AP98" s="12">
        <f t="shared" si="7"/>
        <v>55666.666666666664</v>
      </c>
      <c r="AQ98" s="12">
        <f t="shared" si="7"/>
        <v>149733.33333333334</v>
      </c>
      <c r="AR98" s="12">
        <f t="shared" si="7"/>
        <v>123966.66666666667</v>
      </c>
    </row>
    <row r="99" spans="1:44" x14ac:dyDescent="0.45">
      <c r="A99" s="4" t="s">
        <v>52</v>
      </c>
      <c r="B99" s="11">
        <f>B98-B71/3</f>
        <v>53433.337890625</v>
      </c>
      <c r="C99" s="11">
        <f t="shared" ref="C99:AR99" si="8">C98-C71/3</f>
        <v>53033.321451822914</v>
      </c>
      <c r="D99" s="11">
        <f t="shared" si="8"/>
        <v>46033.333333333336</v>
      </c>
      <c r="E99" s="11">
        <f t="shared" si="8"/>
        <v>30766.66650390625</v>
      </c>
      <c r="F99" s="11">
        <f t="shared" si="8"/>
        <v>48766.666666666664</v>
      </c>
      <c r="G99" s="11">
        <f t="shared" si="8"/>
        <v>44533.33203125</v>
      </c>
      <c r="H99" s="11">
        <f t="shared" si="8"/>
        <v>48499.99609375</v>
      </c>
      <c r="I99" s="11">
        <f t="shared" si="8"/>
        <v>40033.333333333336</v>
      </c>
      <c r="J99" s="11">
        <f t="shared" si="8"/>
        <v>43566.666666666672</v>
      </c>
      <c r="K99" s="11">
        <f t="shared" si="8"/>
        <v>43733.332682291664</v>
      </c>
      <c r="L99" s="11">
        <f t="shared" si="8"/>
        <v>39866.666666666664</v>
      </c>
      <c r="M99" s="11">
        <f t="shared" si="8"/>
        <v>39399.999348958336</v>
      </c>
      <c r="N99" s="11">
        <f t="shared" si="8"/>
        <v>44500</v>
      </c>
      <c r="O99" s="11">
        <f t="shared" si="8"/>
        <v>46899.998860677078</v>
      </c>
      <c r="P99" s="11">
        <f t="shared" si="8"/>
        <v>38500</v>
      </c>
      <c r="Q99" s="11">
        <f t="shared" si="8"/>
        <v>36433.333333333336</v>
      </c>
      <c r="R99" s="11">
        <f t="shared" si="8"/>
        <v>51900.001302083336</v>
      </c>
      <c r="S99" s="11">
        <f t="shared" si="8"/>
        <v>48633.339192708336</v>
      </c>
      <c r="T99" s="11">
        <f t="shared" si="8"/>
        <v>45600.000651041664</v>
      </c>
      <c r="U99" s="11">
        <f t="shared" si="8"/>
        <v>37800</v>
      </c>
      <c r="V99" s="11">
        <f t="shared" si="8"/>
        <v>42633.332356770836</v>
      </c>
      <c r="W99" s="11">
        <f t="shared" si="8"/>
        <v>46466.666341145828</v>
      </c>
      <c r="X99" s="11">
        <f t="shared" si="8"/>
        <v>44566.666015625</v>
      </c>
      <c r="Y99" s="11">
        <f t="shared" si="8"/>
        <v>48899.99755859375</v>
      </c>
      <c r="Z99" s="11">
        <f t="shared" si="8"/>
        <v>56633.335286458336</v>
      </c>
      <c r="AA99" s="11">
        <f t="shared" si="8"/>
        <v>49099.999348958336</v>
      </c>
      <c r="AB99" s="11">
        <f t="shared" si="8"/>
        <v>49333.33349609375</v>
      </c>
      <c r="AC99" s="11">
        <f t="shared" si="8"/>
        <v>39566.666666666672</v>
      </c>
      <c r="AD99" s="11">
        <f t="shared" si="8"/>
        <v>47900.005859375</v>
      </c>
      <c r="AE99" s="11">
        <f t="shared" si="8"/>
        <v>48633.333333333328</v>
      </c>
      <c r="AF99" s="11">
        <f t="shared" si="8"/>
        <v>38666.666666666672</v>
      </c>
      <c r="AG99" s="11">
        <f t="shared" si="8"/>
        <v>36000.000651041664</v>
      </c>
      <c r="AH99" s="11">
        <f t="shared" si="8"/>
        <v>39533.333333333328</v>
      </c>
      <c r="AI99" s="11">
        <f t="shared" si="8"/>
        <v>33100.001953125</v>
      </c>
      <c r="AJ99" s="11">
        <f t="shared" si="8"/>
        <v>35966.669270833328</v>
      </c>
      <c r="AK99" s="11">
        <f t="shared" si="8"/>
        <v>32933.333333333336</v>
      </c>
      <c r="AL99" s="11">
        <f t="shared" si="8"/>
        <v>44500</v>
      </c>
      <c r="AM99" s="11">
        <f t="shared" si="8"/>
        <v>39766.666666666664</v>
      </c>
      <c r="AN99" s="11">
        <f t="shared" si="8"/>
        <v>38700.000651041664</v>
      </c>
      <c r="AO99" s="11">
        <f t="shared" si="8"/>
        <v>34133.333333333336</v>
      </c>
      <c r="AP99" s="11">
        <f t="shared" si="8"/>
        <v>42500</v>
      </c>
      <c r="AQ99" s="11">
        <f t="shared" si="8"/>
        <v>124066.66666666667</v>
      </c>
      <c r="AR99" s="11">
        <f t="shared" si="8"/>
        <v>91466.666666666672</v>
      </c>
    </row>
    <row r="100" spans="1:44" x14ac:dyDescent="0.45">
      <c r="B100" t="str">
        <f>B97</f>
        <v>2010(Qtr1)</v>
      </c>
      <c r="C100" t="str">
        <f t="shared" ref="C100:AR100" si="9">C97</f>
        <v>2010(Qtr2)</v>
      </c>
      <c r="D100" t="str">
        <f t="shared" si="9"/>
        <v>2010(Qtr3)</v>
      </c>
      <c r="E100" t="str">
        <f t="shared" si="9"/>
        <v>2010(Qtr4)</v>
      </c>
      <c r="F100" t="str">
        <f t="shared" si="9"/>
        <v>2011(Qtr1)</v>
      </c>
      <c r="G100" t="str">
        <f t="shared" si="9"/>
        <v>2011(Qtr2)</v>
      </c>
      <c r="H100" t="str">
        <f t="shared" si="9"/>
        <v>2011(Qtr3)</v>
      </c>
      <c r="I100" t="str">
        <f t="shared" si="9"/>
        <v>2011(Qtr4)</v>
      </c>
      <c r="J100" t="str">
        <f t="shared" si="9"/>
        <v>2012(Qtr1)</v>
      </c>
      <c r="K100" t="str">
        <f t="shared" si="9"/>
        <v>2012(Qtr2)</v>
      </c>
      <c r="L100" t="str">
        <f t="shared" si="9"/>
        <v>2012(Qtr3)</v>
      </c>
      <c r="M100" t="str">
        <f t="shared" si="9"/>
        <v>2012(Qtr4)</v>
      </c>
      <c r="N100" t="str">
        <f t="shared" si="9"/>
        <v>2013(Qtr1)</v>
      </c>
      <c r="O100" t="str">
        <f t="shared" si="9"/>
        <v>2013(Qtr2)</v>
      </c>
      <c r="P100" t="str">
        <f t="shared" si="9"/>
        <v>2013(Qtr3)</v>
      </c>
      <c r="Q100" t="str">
        <f t="shared" si="9"/>
        <v>2013(Qtr4)</v>
      </c>
      <c r="R100" t="str">
        <f t="shared" si="9"/>
        <v>2014(Qtr1)</v>
      </c>
      <c r="S100" t="str">
        <f t="shared" si="9"/>
        <v>2014(Qtr2)</v>
      </c>
      <c r="T100" t="str">
        <f t="shared" si="9"/>
        <v>2014(Qtr3)</v>
      </c>
      <c r="U100" t="str">
        <f t="shared" si="9"/>
        <v>2014(Qtr4)</v>
      </c>
      <c r="V100" t="str">
        <f t="shared" si="9"/>
        <v>2015(Qtr1)</v>
      </c>
      <c r="W100" t="str">
        <f t="shared" si="9"/>
        <v>2015(Qtr2)</v>
      </c>
      <c r="X100" t="str">
        <f t="shared" si="9"/>
        <v>2015(Qtr3)</v>
      </c>
      <c r="Y100" t="str">
        <f t="shared" si="9"/>
        <v>2015(Qtr4)</v>
      </c>
      <c r="Z100" t="str">
        <f t="shared" si="9"/>
        <v>2016(Qtr1)</v>
      </c>
      <c r="AA100" t="str">
        <f t="shared" si="9"/>
        <v>2016(Qtr2)</v>
      </c>
      <c r="AB100" t="str">
        <f t="shared" si="9"/>
        <v>2016(Qtr3)</v>
      </c>
      <c r="AC100" t="str">
        <f t="shared" si="9"/>
        <v>2016(Qtr4)</v>
      </c>
      <c r="AD100" t="str">
        <f t="shared" si="9"/>
        <v>2017(Qtr1)</v>
      </c>
      <c r="AE100" t="str">
        <f t="shared" si="9"/>
        <v>2017(Qtr2)</v>
      </c>
      <c r="AF100" t="str">
        <f t="shared" si="9"/>
        <v>2017(Qtr3)</v>
      </c>
      <c r="AG100" t="str">
        <f t="shared" si="9"/>
        <v>2017(Qtr4)</v>
      </c>
      <c r="AH100" t="str">
        <f t="shared" si="9"/>
        <v>2018(Qtr1)</v>
      </c>
      <c r="AI100" t="str">
        <f t="shared" si="9"/>
        <v>2018(Qtr2)</v>
      </c>
      <c r="AJ100" t="str">
        <f t="shared" si="9"/>
        <v>2018(Qtr3)</v>
      </c>
      <c r="AK100" t="str">
        <f t="shared" si="9"/>
        <v>2018(Qtr4)</v>
      </c>
      <c r="AL100" t="str">
        <f t="shared" si="9"/>
        <v>2019(Qtr1)</v>
      </c>
      <c r="AM100" t="str">
        <f t="shared" si="9"/>
        <v>2019(Qtr2)</v>
      </c>
      <c r="AN100" t="str">
        <f t="shared" si="9"/>
        <v>2019(Qtr3)</v>
      </c>
      <c r="AO100" t="str">
        <f t="shared" si="9"/>
        <v>2019(Qtr4)</v>
      </c>
      <c r="AP100" t="str">
        <f t="shared" si="9"/>
        <v>2020(Qtr1)</v>
      </c>
      <c r="AQ100" t="str">
        <f t="shared" si="9"/>
        <v>2020(Qtr2)</v>
      </c>
      <c r="AR100" t="str">
        <f t="shared" si="9"/>
        <v>2020(Qtr3)</v>
      </c>
    </row>
    <row r="101" spans="1:44" x14ac:dyDescent="0.45">
      <c r="A101" t="s">
        <v>53</v>
      </c>
      <c r="B101" s="11">
        <f>(SUM(B76:B84)-B83)/3</f>
        <v>1133.3333333333333</v>
      </c>
      <c r="C101" s="11">
        <f t="shared" ref="C101:AR101" si="10">(SUM(C76:C84)-C83)/3</f>
        <v>766.66666666666663</v>
      </c>
      <c r="D101" s="11">
        <f t="shared" si="10"/>
        <v>866.66666666666663</v>
      </c>
      <c r="E101" s="11">
        <f t="shared" si="10"/>
        <v>633.33333333333337</v>
      </c>
      <c r="F101" s="11">
        <f t="shared" si="10"/>
        <v>866.66666666666663</v>
      </c>
      <c r="G101" s="11">
        <f t="shared" si="10"/>
        <v>800</v>
      </c>
      <c r="H101" s="11">
        <f t="shared" si="10"/>
        <v>1366.6666666666667</v>
      </c>
      <c r="I101" s="11">
        <f t="shared" si="10"/>
        <v>633.33333333333337</v>
      </c>
      <c r="J101" s="11">
        <f t="shared" si="10"/>
        <v>833.33333333333337</v>
      </c>
      <c r="K101" s="11">
        <f t="shared" si="10"/>
        <v>1066.6666666666667</v>
      </c>
      <c r="L101" s="11">
        <f t="shared" si="10"/>
        <v>1400</v>
      </c>
      <c r="M101" s="11">
        <f t="shared" si="10"/>
        <v>1633.3333333333333</v>
      </c>
      <c r="N101" s="11">
        <f t="shared" si="10"/>
        <v>866.66666666666663</v>
      </c>
      <c r="O101" s="11">
        <f t="shared" si="10"/>
        <v>866.66666666666663</v>
      </c>
      <c r="P101" s="11">
        <f t="shared" si="10"/>
        <v>1466.6666666666667</v>
      </c>
      <c r="Q101" s="11">
        <f t="shared" si="10"/>
        <v>400</v>
      </c>
      <c r="R101" s="11">
        <f t="shared" si="10"/>
        <v>1266.6666666666667</v>
      </c>
      <c r="S101" s="11">
        <f t="shared" si="10"/>
        <v>800</v>
      </c>
      <c r="T101" s="11">
        <f t="shared" si="10"/>
        <v>966.66666666666663</v>
      </c>
      <c r="U101" s="11">
        <f t="shared" si="10"/>
        <v>1366.6666666666667</v>
      </c>
      <c r="V101" s="11">
        <f t="shared" si="10"/>
        <v>1100</v>
      </c>
      <c r="W101" s="11">
        <f t="shared" si="10"/>
        <v>1266.6666666666667</v>
      </c>
      <c r="X101" s="11">
        <f t="shared" si="10"/>
        <v>666.66666666666663</v>
      </c>
      <c r="Y101" s="11">
        <f t="shared" si="10"/>
        <v>766.66666666666663</v>
      </c>
      <c r="Z101" s="11">
        <f t="shared" si="10"/>
        <v>1000</v>
      </c>
      <c r="AA101" s="11">
        <f t="shared" si="10"/>
        <v>866.66666666666663</v>
      </c>
      <c r="AB101" s="11">
        <f t="shared" si="10"/>
        <v>1200</v>
      </c>
      <c r="AC101" s="11">
        <f t="shared" si="10"/>
        <v>766.66666666666663</v>
      </c>
      <c r="AD101" s="11">
        <f t="shared" si="10"/>
        <v>966.66666666666663</v>
      </c>
      <c r="AE101" s="11">
        <f t="shared" si="10"/>
        <v>933.33333333333337</v>
      </c>
      <c r="AF101" s="11">
        <f t="shared" si="10"/>
        <v>1266.6666666666667</v>
      </c>
      <c r="AG101" s="11">
        <f t="shared" si="10"/>
        <v>900</v>
      </c>
      <c r="AH101" s="11">
        <f t="shared" si="10"/>
        <v>1200</v>
      </c>
      <c r="AI101" s="11">
        <f t="shared" si="10"/>
        <v>600</v>
      </c>
      <c r="AJ101" s="11">
        <f t="shared" si="10"/>
        <v>1233.3333333333333</v>
      </c>
      <c r="AK101" s="11">
        <f t="shared" si="10"/>
        <v>866.66666666666663</v>
      </c>
      <c r="AL101" s="11">
        <f t="shared" si="10"/>
        <v>966.66666666666663</v>
      </c>
      <c r="AM101" s="11">
        <f t="shared" si="10"/>
        <v>766.66666666666663</v>
      </c>
      <c r="AN101" s="11">
        <f t="shared" si="10"/>
        <v>733.33333333333337</v>
      </c>
      <c r="AO101" s="11">
        <f t="shared" si="10"/>
        <v>800</v>
      </c>
      <c r="AP101" s="11">
        <f t="shared" si="10"/>
        <v>1066.6666666666667</v>
      </c>
      <c r="AQ101" s="11">
        <f t="shared" si="10"/>
        <v>2833.3333333333335</v>
      </c>
      <c r="AR101" s="11">
        <f t="shared" si="10"/>
        <v>1933.3333333333333</v>
      </c>
    </row>
    <row r="102" spans="1:44" x14ac:dyDescent="0.45">
      <c r="A102" s="4" t="s">
        <v>54</v>
      </c>
      <c r="B102" s="11">
        <f>B101-B81/3</f>
        <v>966.66666666666663</v>
      </c>
      <c r="C102" s="11">
        <f t="shared" ref="C102:AR102" si="11">C101-C81/3</f>
        <v>600</v>
      </c>
      <c r="D102" s="11">
        <f t="shared" si="11"/>
        <v>533.33333333333326</v>
      </c>
      <c r="E102" s="11">
        <f t="shared" si="11"/>
        <v>466.66666666666674</v>
      </c>
      <c r="F102" s="11">
        <f t="shared" si="11"/>
        <v>866.66666666666663</v>
      </c>
      <c r="G102" s="11">
        <f t="shared" si="11"/>
        <v>733.33333333333337</v>
      </c>
      <c r="H102" s="11">
        <f t="shared" si="11"/>
        <v>966.66666666666674</v>
      </c>
      <c r="I102" s="11">
        <f t="shared" si="11"/>
        <v>466.66666666666674</v>
      </c>
      <c r="J102" s="11">
        <f t="shared" si="11"/>
        <v>766.66666666666674</v>
      </c>
      <c r="K102" s="11">
        <f t="shared" si="11"/>
        <v>866.66666666666674</v>
      </c>
      <c r="L102" s="11">
        <f t="shared" si="11"/>
        <v>1366.6666666666667</v>
      </c>
      <c r="M102" s="11">
        <f t="shared" si="11"/>
        <v>1333.3333333333333</v>
      </c>
      <c r="N102" s="11">
        <f t="shared" si="11"/>
        <v>600</v>
      </c>
      <c r="O102" s="11">
        <f t="shared" si="11"/>
        <v>666.66666666666663</v>
      </c>
      <c r="P102" s="11">
        <f t="shared" si="11"/>
        <v>966.66666666666674</v>
      </c>
      <c r="Q102" s="11">
        <f t="shared" si="11"/>
        <v>400</v>
      </c>
      <c r="R102" s="11">
        <f t="shared" si="11"/>
        <v>933.33333333333348</v>
      </c>
      <c r="S102" s="11">
        <f t="shared" si="11"/>
        <v>700</v>
      </c>
      <c r="T102" s="11">
        <f t="shared" si="11"/>
        <v>866.66666666666663</v>
      </c>
      <c r="U102" s="11">
        <f t="shared" si="11"/>
        <v>1266.6666666666667</v>
      </c>
      <c r="V102" s="11">
        <f t="shared" si="11"/>
        <v>933.33333333333337</v>
      </c>
      <c r="W102" s="11">
        <f t="shared" si="11"/>
        <v>1100</v>
      </c>
      <c r="X102" s="11">
        <f t="shared" si="11"/>
        <v>600</v>
      </c>
      <c r="Y102" s="11">
        <f t="shared" si="11"/>
        <v>733.33333333333326</v>
      </c>
      <c r="Z102" s="11">
        <f t="shared" si="11"/>
        <v>933.33333333333337</v>
      </c>
      <c r="AA102" s="11">
        <f t="shared" si="11"/>
        <v>833.33333333333326</v>
      </c>
      <c r="AB102" s="11">
        <f t="shared" si="11"/>
        <v>1033.3333333333333</v>
      </c>
      <c r="AC102" s="11">
        <f t="shared" si="11"/>
        <v>666.66666666666663</v>
      </c>
      <c r="AD102" s="11">
        <f t="shared" si="11"/>
        <v>933.33333333333326</v>
      </c>
      <c r="AE102" s="11">
        <f t="shared" si="11"/>
        <v>866.66666666666674</v>
      </c>
      <c r="AF102" s="11">
        <f t="shared" si="11"/>
        <v>1233.3333333333335</v>
      </c>
      <c r="AG102" s="11">
        <f t="shared" si="11"/>
        <v>866.66666666666663</v>
      </c>
      <c r="AH102" s="11">
        <f t="shared" si="11"/>
        <v>1100</v>
      </c>
      <c r="AI102" s="11">
        <f t="shared" si="11"/>
        <v>533.33333333333337</v>
      </c>
      <c r="AJ102" s="11">
        <f t="shared" si="11"/>
        <v>1133.3333333333333</v>
      </c>
      <c r="AK102" s="11">
        <f t="shared" si="11"/>
        <v>700</v>
      </c>
      <c r="AL102" s="11">
        <f t="shared" si="11"/>
        <v>866.66666666666663</v>
      </c>
      <c r="AM102" s="11">
        <f t="shared" si="11"/>
        <v>666.66666666666663</v>
      </c>
      <c r="AN102" s="11">
        <f t="shared" si="11"/>
        <v>633.33333333333337</v>
      </c>
      <c r="AO102" s="11">
        <f t="shared" si="11"/>
        <v>600</v>
      </c>
      <c r="AP102" s="11">
        <f t="shared" si="11"/>
        <v>733.33333333333348</v>
      </c>
      <c r="AQ102" s="11">
        <f t="shared" si="11"/>
        <v>2466.666666666667</v>
      </c>
      <c r="AR102" s="11">
        <f t="shared" si="11"/>
        <v>1633.3333333333333</v>
      </c>
    </row>
    <row r="103" spans="1:44" x14ac:dyDescent="0.45">
      <c r="A103" s="4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d 4 c 9 3 8 1 - 8 8 0 d - 4 d c 5 - 8 7 b e - 8 f 8 9 c 3 6 5 9 4 e f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 d i m _ g e o g r a p h y _ 0 7 a 3 c 2 f 1 - d 2 5 6 - 4 b 1 0 - b c 0 6 - 9 c 5 6 2 c 0 7 0 4 9 d 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 f a c t _ 7 8 9 6 6 3 8 d - 3 3 7 3 - 4 a a 6 - 8 9 a 5 - 7 b 7 e 0 a 4 4 f e 0 a 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 d i m _ i n d u s t r y _ w i t h _ d e s c r i p t i o n s _ b a 1 1 a 2 a 6 - 5 5 f d - 4 f 3 6 - a 5 b 0 - 6 9 a 7 8 1 8 e 7 b 2 c 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0 7 a 3 c 2 f 1 - d 2 5 6 - 4 b 1 0 - b c 0 6 - 9 c 5 6 2 c 0 7 0 4 9 d , f a c t _ 7 8 9 6 6 3 8 d - 3 3 7 3 - 4 a a 6 - 8 9 a 5 - 7 b 7 e 0 a 4 4 f e 0 a , d i m _ i n d u s t r y _ w i t h _ d e s c r i p t i o n s _ b a 1 1 a 2 a 6 - 5 5 f d - 4 f 3 6 - a 5 b 0 - 6 9 a 7 8 1 8 e 7 b 2 c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i n d u s t r y _ w i t h _ d e s c r i p t i o n s _ b a 1 1 a 2 a 6 - 5 5 f d - 4 f 3 6 - a 5 b 0 - 6 9 a 7 8 1 8 e 7 b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 m a i n _ i n d u s t r y < / s t r i n g > < / k e y > < v a l u e > < i n t > 2 4 0 < / i n t > < / v a l u e > < / i t e m > < i t e m > < k e y > < s t r i n g > c r e a t i v e _ s e c t o r < / s t r i n g > < / k e y > < v a l u e > < i n t > 2 5 2 < / i n t > < / v a l u e > < / i t e m > < i t e m > < k e y > < s t r i n g > I n d u s t r y   d e s c r i p t i o n < / s t r i n g > < / k e y > < v a l u e > < i n t > 2 0 1 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 m a i n _ i n d u s t r y < / s t r i n g > < / k e y > < v a l u e > < i n t > 1 < / i n t > < / v a l u e > < / i t e m > < i t e m > < k e y > < s t r i n g > c r e a t i v e _ s e c t o r < / s t r i n g > < / k e y > < v a l u e > < i n t > 2 < / i n t > < / v a l u e > < / i t e m > < i t e m > < k e y > < s t r i n g > I n d u s t r y   d e s c r i p t i o n 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 7 < / F o c u s C o l u m n > < S e l e c t i o n E n d C o l u m n > 7 < / S e l e c t i o n E n d C o l u m n > < S e l e c t i o n S t a r t C o l u m n > 7 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 T a g s \ T a b l e s \ & l t ; T a b l e s \ I n d u s t r y & g t ; 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 T a b l e s \ G e o g r a p h y \ C o l u m n s \ g e o _ n a m e _ i d < / K e y > < / D i a g r a m O b j e c t K e y > < D i a g r a m O b j e c t K e y > < K e y > T a b l e s \ G e o g r a p h y \ C o l u m n s \ s t a n d a r d i s e d _ p r o v i n c e 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 T a b l e s \ f a c t \ C o l u m n s \ M o n t h < / K e y > < / D i a g r a m O b j e c t K e y > < D i a g r a m O b j e c t K e y > < K e y > T a b l e s \ f a c t \ M e a s u r e s \ I t e m < / K e y > < / D i a g r a m O b j e c t K e y > < D i a g r a m O b j e c t K e y > < K e y > T a b l e s \ I n d u s t r y < / K e y > < / D i a g r a m O b j e c t K e y > < D i a g r a m O b j e c t K e y > < K e y > T a b l e s \ I n d u s t r y \ C o l u m n s \ p n a i c s _ i d < / K e y > < / D i a g r a m O b j e c t K e y > < D i a g r a m O b j e c t K e y > < K e y > T a b l e s \ I n d u s t r y \ C o l u m n s \ m a i n _ i n d u s t r y < / K e y > < / D i a g r a m O b j e c t K e y > < D i a g r a m O b j e c t K e y > < K e y > T a b l e s \ I n d u s t r y \ C o l u m n s \ c r e a t i v e _ s e c t o r < / K e y > < / D i a g r a m O b j e c t K e y > < D i a g r a m O b j e c t K e y > < K e y > T a b l e s \ I n d u s t r y \ C o l u m n s \ I n d u s t r y   d e s c r i p t i o n 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 R e l a t i o n s h i p s \ & l t ; T a b l e s \ f a c t \ C o l u m n s \ p n a i c s _ i d & g t ; - & l t ; T a b l e s \ I n d u s t r y \ C o l u m n s \ p n a i c s _ i d & g t ; \ F K 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 R e l a t i o n s h i p s \ & l t ; T a b l e s \ f a c t \ C o l u m n s \ p n a i c s _ i d & g t ; - & l t ; T a b l e s \ I n d u s t r y \ C o l u m n s \ p n a i c s _ i d & g t ; \ P K 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 R e l a t i o n s h i p s \ & l t ; T a b l e s \ f a c t \ C o l u m n s \ p n a i c s _ i d & g t ; - & l t ; T a b l e s \ I n d u s t r y \ C o l u m n s \ p n a i c s _ i d & g t ; \ C r o s s F i l t e r < / K e y > < / D i a g r a m O b j e c t K e y > < / A l l K e y s > < S e l e c t e d K e y s > < D i a g r a m O b j e c t K e y > < K e y > T a b l e s \ I n d u s t r y \ C o l u m n s \ I n d u s t r y   d e s c r i p t i o n 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 T a g s \ T a b l e s \ & l t ; T a b l e s \ I n d u s t r y & g t ; 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 T a b l e s \ G e o g r a p h y \ C o l u m n s \ s t a n d a r d i s e d _ p r o v i n c e 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 3 6 6 . 5 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< / K e y > < / a : K e y > < a : V a l u e   i : t y p e = " D i a g r a m D i s p l a y N o d e V i e w S t a t e " > < H e i g h t > 3 5 3 . 5 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 T a b l e s \ I n d u s t r y \ C o l u m n s \ m a i n _ i n d u s t r y 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 T a b l e s \ I n d u s t r y \ C o l u m n s \ c r e a t i v e _ s e c t o r 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 T a b l e s \ I n d u s t r y \ C o l u m n s \ I n d u s t r y   d e s c r i p t i o n 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 ( 3 1 3 . 9 0 3 8 1 0 5 6 7 6 6 6 , 1 8 3 . 2 5 ) . 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 1 7 5 . 2 5 < / b : _ y > < / L a b e l L o c a t i o n > < L o c a t i o n   x m l n s : b = " h t t p : / / s c h e m a s . d a t a c o n t r a c t . o r g / 2 0 0 4 / 0 7 / S y s t e m . W i n d o w s " > < b : _ x > 3 2 9 . 9 0 3 8 1 0 5 6 7 6 6 5 8 < / b : _ x > < b : _ y > 1 8 3 . 2 5 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 ( 5 4 5 . 9 0 3 8 1 0 5 6 7 6 6 6 , 1 9 0 ) .   E n d   p o i n t   2 :   ( 6 4 3 . 8 0 7 6 2 1 1 3 5 3 3 2 , 1 7 0 ) 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 1 8 2 < / b : _ y > < / L a b e l L o c a t i o n > < L o c a t i o n   x m l n s : b = " h t t p : / / s c h e m a s . d a t a c o n t r a c t . o r g / 2 0 0 4 / 0 7 / S y s t e m . W i n d o w s " > < b : _ x > 5 2 9 . 9 0 3 8 1 0 5 6 7 6 6 5 8 < / b : _ x > < b : _ y > 1 9 0 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 1 6 2 < / b : _ y > < / L a b e l L o c a t i o n > < L o c a t i o n   x m l n s : b = " h t t p : / / s c h e m a s . d a t a c o n t r a c t . o r g / 2 0 0 4 / 0 7 / S y s t e m . W i n d o w s " > < b : _ x > 6 5 9 . 8 0 7 6 2 1 1 3 5 3 3 1 6 < / b : _ x > < b : _ y > 1 7 0 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 C o l u m n s \ g e o _ n a m e _ i d < / K e y > < / D i a g r a m O b j e c t K e y > < D i a g r a m O b j e c t K e y > < K e y > C o l u m n s \ s t a n d a r d i s e d _ p r o v i n c e 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 I n d u s t r y 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 C o l u m n s \ m a i n _ i n d u s t r y < / K e y > < / D i a g r a m O b j e c t K e y > < D i a g r a m O b j e c t K e y > < K e y > C o l u m n s \ c r e a t i v e _ s e c t o r < / K e y > < / D i a g r a m O b j e c t K e y > < D i a g r a m O b j e c t K e y > < K e y > C o l u m n s \ I n d u s t r y  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6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7 8 9 6 6 3 8 d - 3 3 7 3 - 4 a a 6 - 8 9 a 5 - 7 b 7 e 0 a 4 4 f e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 g e o _ n a m e _ i d < / s t r i n g > < / k e y > < v a l u e > < i n t > 2 3 0 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 y e a r < / s t r i n g > < / k e y > < v a l u e > < i n t > 1 1 6 < / i n t > < / v a l u e > < / i t e m > < i t e m > < k e y > < s t r i n g > M o n t h < / s t r i n g > < / k e y > < v a l u e > < i n t > 1 4 7 < / i n t > < / v a l u e > < / i t e m > < i t e m > < k e y > < s t r i n g > D e s c r i p t i o n < / s t r i n g > < / k e y > < v a l u e > < i n t > 2 0 3 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 g e o _ n a m e _ i d 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 v a l u e < / s t r i n g > < / k e y > < v a l u e > < i n t > 6 < / i n t > < / v a l u e > < / i t e m > < i t e m > < k e y > < s t r i n g > y e a r < / s t r i n g > < / k e y > < v a l u e > < i n t > 7 < / i n t > < / v a l u e > < / i t e m > < i t e m > < k e y > < s t r i n g > D e s c r i p t i o n < / s t r i n g > < / k e y > < v a l u e > < i n t > 9 < / i n t > < / v a l u e > < / i t e m > < i t e m > < k e y > < s t r i n g > M o n t h 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i m _ i n d u s t r y _ w i t h _ d e s c r i p t i o n s _ b a 1 1 a 2 a 6 - 5 5 f d - 4 f 3 6 - a 5 b 0 - 6 9 a 7 8 1 8 e 7 b 2 c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b 7 8 9 7 2 8 - d 6 0 9 - 4 1 9 c - 9 b 3 d - 6 c a 2 5 6 e f e 6 3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g e o g r a p h y _ 0 7 a 3 c 2 f 1 - d 2 5 6 - 4 b 1 0 - b c 0 6 - 9 c 5 6 2 c 0 7 0 4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 g e o _ n a m e _ i d < / s t r i n g > < / k e y > < v a l u e > < i n t > 2 3 0 < / i n t > < / v a l u e > < / i t e m > < i t e m > < k e y > < s t r i n g > s t a n d a r d i s e d _ p r o v i n c e < / s t r i n g > < / k e y > < v a l u e > < i n t > 3 4 3 < / i n t > < / v a l u e > < / i t e m > < / C o l u m n W i d t h s > < C o l u m n D i s p l a y I n d e x > < i t e m > < k e y > < s t r i n g > g e o _ n a m e _ i d < / s t r i n g > < / k e y > < v a l u e > < i n t > 0 < / i n t > < / v a l u e > < / i t e m > < i t e m > < k e y > < s t r i n g > s t a n d a r d i s e d _ p r o v i n c e 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 2 0 2 0 - 1 1 - 2 7 T 1 1 : 0 3 : 5 8 . 4 9 7 2 4 6 2 - 0 6 : 0 0 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C44A3057-AC36-4859-BD60-0C76C4D98BE8}">
  <ds:schemaRefs/>
</ds:datastoreItem>
</file>

<file path=customXml/itemProps10.xml><?xml version="1.0" encoding="utf-8"?>
<ds:datastoreItem xmlns:ds="http://schemas.openxmlformats.org/officeDocument/2006/customXml" ds:itemID="{55A1ED68-29F4-4BAB-9AF2-A3016D674BA3}">
  <ds:schemaRefs/>
</ds:datastoreItem>
</file>

<file path=customXml/itemProps11.xml><?xml version="1.0" encoding="utf-8"?>
<ds:datastoreItem xmlns:ds="http://schemas.openxmlformats.org/officeDocument/2006/customXml" ds:itemID="{F2E5E18B-0551-4D74-BE67-04EBACB89F50}">
  <ds:schemaRefs/>
</ds:datastoreItem>
</file>

<file path=customXml/itemProps12.xml><?xml version="1.0" encoding="utf-8"?>
<ds:datastoreItem xmlns:ds="http://schemas.openxmlformats.org/officeDocument/2006/customXml" ds:itemID="{41119F76-A6AA-47AF-9D21-5238A31DC758}">
  <ds:schemaRefs/>
</ds:datastoreItem>
</file>

<file path=customXml/itemProps13.xml><?xml version="1.0" encoding="utf-8"?>
<ds:datastoreItem xmlns:ds="http://schemas.openxmlformats.org/officeDocument/2006/customXml" ds:itemID="{F9F11169-E574-475A-9BBE-7881EA50A65B}">
  <ds:schemaRefs/>
</ds:datastoreItem>
</file>

<file path=customXml/itemProps14.xml><?xml version="1.0" encoding="utf-8"?>
<ds:datastoreItem xmlns:ds="http://schemas.openxmlformats.org/officeDocument/2006/customXml" ds:itemID="{0AA94D56-06A5-4ED6-A1FF-D0AB4303A0CD}">
  <ds:schemaRefs/>
</ds:datastoreItem>
</file>

<file path=customXml/itemProps15.xml><?xml version="1.0" encoding="utf-8"?>
<ds:datastoreItem xmlns:ds="http://schemas.openxmlformats.org/officeDocument/2006/customXml" ds:itemID="{5F20DB3C-A115-445A-BD86-93C6118DDCFD}">
  <ds:schemaRefs/>
</ds:datastoreItem>
</file>

<file path=customXml/itemProps16.xml><?xml version="1.0" encoding="utf-8"?>
<ds:datastoreItem xmlns:ds="http://schemas.openxmlformats.org/officeDocument/2006/customXml" ds:itemID="{2EBC7393-D52B-4839-909A-A6639F8BAA3F}">
  <ds:schemaRefs/>
</ds:datastoreItem>
</file>

<file path=customXml/itemProps17.xml><?xml version="1.0" encoding="utf-8"?>
<ds:datastoreItem xmlns:ds="http://schemas.openxmlformats.org/officeDocument/2006/customXml" ds:itemID="{5C70C36E-3581-419B-A0E5-1792C3D23C5A}">
  <ds:schemaRefs/>
</ds:datastoreItem>
</file>

<file path=customXml/itemProps18.xml><?xml version="1.0" encoding="utf-8"?>
<ds:datastoreItem xmlns:ds="http://schemas.openxmlformats.org/officeDocument/2006/customXml" ds:itemID="{57E014B9-B63E-4253-9593-574B758DFFA6}">
  <ds:schemaRefs/>
</ds:datastoreItem>
</file>

<file path=customXml/itemProps19.xml><?xml version="1.0" encoding="utf-8"?>
<ds:datastoreItem xmlns:ds="http://schemas.openxmlformats.org/officeDocument/2006/customXml" ds:itemID="{E6D75E18-5A79-4293-A9BD-EC71183BF07B}">
  <ds:schemaRefs/>
</ds:datastoreItem>
</file>

<file path=customXml/itemProps2.xml><?xml version="1.0" encoding="utf-8"?>
<ds:datastoreItem xmlns:ds="http://schemas.openxmlformats.org/officeDocument/2006/customXml" ds:itemID="{F6DB6F53-8ACD-4E98-B70C-A3D9B7A49337}">
  <ds:schemaRefs/>
</ds:datastoreItem>
</file>

<file path=customXml/itemProps20.xml><?xml version="1.0" encoding="utf-8"?>
<ds:datastoreItem xmlns:ds="http://schemas.openxmlformats.org/officeDocument/2006/customXml" ds:itemID="{402DE252-245C-40F8-91CD-30833DC80894}">
  <ds:schemaRefs/>
</ds:datastoreItem>
</file>

<file path=customXml/itemProps3.xml><?xml version="1.0" encoding="utf-8"?>
<ds:datastoreItem xmlns:ds="http://schemas.openxmlformats.org/officeDocument/2006/customXml" ds:itemID="{AF4A7A49-BD25-47C0-A12E-C0ABBA348CF3}">
  <ds:schemaRefs/>
</ds:datastoreItem>
</file>

<file path=customXml/itemProps4.xml><?xml version="1.0" encoding="utf-8"?>
<ds:datastoreItem xmlns:ds="http://schemas.openxmlformats.org/officeDocument/2006/customXml" ds:itemID="{4B906A3B-76FF-495B-9DF3-10D4FEB93439}">
  <ds:schemaRefs/>
</ds:datastoreItem>
</file>

<file path=customXml/itemProps5.xml><?xml version="1.0" encoding="utf-8"?>
<ds:datastoreItem xmlns:ds="http://schemas.openxmlformats.org/officeDocument/2006/customXml" ds:itemID="{1DCEFD75-1E54-438C-85AD-5A6CEFEDDCCB}">
  <ds:schemaRefs/>
</ds:datastoreItem>
</file>

<file path=customXml/itemProps6.xml><?xml version="1.0" encoding="utf-8"?>
<ds:datastoreItem xmlns:ds="http://schemas.openxmlformats.org/officeDocument/2006/customXml" ds:itemID="{867D71AA-0D8E-439F-8063-CFCC5B71A467}">
  <ds:schemaRefs/>
</ds:datastoreItem>
</file>

<file path=customXml/itemProps7.xml><?xml version="1.0" encoding="utf-8"?>
<ds:datastoreItem xmlns:ds="http://schemas.openxmlformats.org/officeDocument/2006/customXml" ds:itemID="{807771B3-976C-451D-AFA0-E13638F9C336}">
  <ds:schemaRefs/>
</ds:datastoreItem>
</file>

<file path=customXml/itemProps8.xml><?xml version="1.0" encoding="utf-8"?>
<ds:datastoreItem xmlns:ds="http://schemas.openxmlformats.org/officeDocument/2006/customXml" ds:itemID="{23490E47-ADDD-4332-9C89-07FBDAEFD553}">
  <ds:schemaRefs/>
</ds:datastoreItem>
</file>

<file path=customXml/itemProps9.xml><?xml version="1.0" encoding="utf-8"?>
<ds:datastoreItem xmlns:ds="http://schemas.openxmlformats.org/officeDocument/2006/customXml" ds:itemID="{F750C7F3-A911-4B28-9CB1-77C5EB8CC2D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Charts</vt:lpstr>
      </vt:variant>
      <vt:variant>
        <vt:i4>4</vt:i4>
      </vt:variant>
    </vt:vector>
  </HeadingPairs>
  <TitlesOfParts>
    <vt:vector size="7" baseType="lpstr">
      <vt:lpstr>Title</vt:lpstr>
      <vt:lpstr>Jobs Chart Data</vt:lpstr>
      <vt:lpstr>Unemployment Chart Data</vt:lpstr>
      <vt:lpstr>Manitoba CI Unemployment</vt:lpstr>
      <vt:lpstr>Canada CI Jobs</vt:lpstr>
      <vt:lpstr>Manitoba CI Jobs</vt:lpstr>
      <vt:lpstr>Canada Unemployment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Alan Freeman</cp:lastModifiedBy>
  <dcterms:created xsi:type="dcterms:W3CDTF">2015-06-05T18:17:20Z</dcterms:created>
  <dcterms:modified xsi:type="dcterms:W3CDTF">2020-11-27T22:09:31Z</dcterms:modified>
</cp:coreProperties>
</file>